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ise og utlegg\Maler\"/>
    </mc:Choice>
  </mc:AlternateContent>
  <bookViews>
    <workbookView xWindow="0" yWindow="0" windowWidth="28800" windowHeight="14100"/>
  </bookViews>
  <sheets>
    <sheet name="Enkeltreise" sheetId="1" r:id="rId1"/>
    <sheet name="Flere reiser side 1" sheetId="6" r:id="rId2"/>
    <sheet name="Flere reiser side 2" sheetId="5" r:id="rId3"/>
    <sheet name="Klokkeslett" sheetId="7" r:id="rId4"/>
  </sheets>
  <calcPr calcId="162913"/>
</workbook>
</file>

<file path=xl/calcChain.xml><?xml version="1.0" encoding="utf-8"?>
<calcChain xmlns="http://schemas.openxmlformats.org/spreadsheetml/2006/main">
  <c r="F35" i="1" l="1"/>
  <c r="L49" i="6" l="1"/>
  <c r="F36" i="6" l="1"/>
  <c r="F35" i="6"/>
  <c r="F33" i="6"/>
  <c r="F32" i="6"/>
  <c r="F42" i="1"/>
  <c r="F41" i="1"/>
  <c r="F39" i="1"/>
  <c r="F38" i="1"/>
  <c r="X28" i="5"/>
  <c r="E44" i="6" s="1"/>
  <c r="AA28" i="5"/>
  <c r="E47" i="6" s="1"/>
  <c r="Z28" i="5"/>
  <c r="E46" i="6" s="1"/>
  <c r="Y28" i="5"/>
  <c r="E45" i="6" s="1"/>
  <c r="F47" i="6" l="1"/>
  <c r="L47" i="6" s="1"/>
  <c r="F46" i="6"/>
  <c r="L46" i="6" s="1"/>
  <c r="F45" i="6"/>
  <c r="L45" i="6" s="1"/>
  <c r="L44" i="6"/>
  <c r="F53" i="1"/>
  <c r="L53" i="1" s="1"/>
  <c r="F52" i="1"/>
  <c r="L52" i="1" s="1"/>
  <c r="F51" i="1"/>
  <c r="L51" i="1" s="1"/>
  <c r="L50" i="1"/>
  <c r="L49" i="1"/>
  <c r="AB28" i="5" l="1"/>
  <c r="L50" i="6" s="1"/>
  <c r="W28" i="5"/>
  <c r="E43" i="6" s="1"/>
  <c r="L27" i="6" l="1"/>
  <c r="L28" i="6"/>
  <c r="F29" i="6"/>
  <c r="C19" i="5" l="1"/>
  <c r="C20" i="5"/>
  <c r="C21" i="5"/>
  <c r="C22" i="5"/>
  <c r="C23" i="5"/>
  <c r="C24" i="5"/>
  <c r="C25" i="5"/>
  <c r="C26" i="5"/>
  <c r="C27" i="5"/>
  <c r="C18" i="5" l="1"/>
  <c r="C17" i="5"/>
  <c r="C16" i="5"/>
  <c r="C15" i="5" l="1"/>
  <c r="C13" i="5" l="1"/>
  <c r="C12" i="5"/>
  <c r="C11" i="5"/>
  <c r="C14" i="5" l="1"/>
  <c r="K28" i="5" l="1"/>
  <c r="E29" i="6" s="1"/>
  <c r="L29" i="6" s="1"/>
  <c r="L35" i="1"/>
  <c r="L28" i="5" l="1"/>
  <c r="E26" i="6" s="1"/>
  <c r="L26" i="6" s="1"/>
  <c r="F47" i="1" l="1"/>
  <c r="F46" i="1"/>
  <c r="F45" i="1"/>
  <c r="F41" i="6"/>
  <c r="F40" i="6"/>
  <c r="F39" i="6"/>
  <c r="R28" i="5" l="1"/>
  <c r="E36" i="6" s="1"/>
  <c r="L36" i="6" s="1"/>
  <c r="Q28" i="5"/>
  <c r="E35" i="6" s="1"/>
  <c r="L35" i="6" s="1"/>
  <c r="M28" i="5"/>
  <c r="E31" i="6" s="1"/>
  <c r="L31" i="6" s="1"/>
  <c r="L39" i="1"/>
  <c r="L38" i="1"/>
  <c r="O28" i="5" l="1"/>
  <c r="E32" i="6" s="1"/>
  <c r="L32" i="6" s="1"/>
  <c r="P28" i="5"/>
  <c r="E33" i="6" s="1"/>
  <c r="L33" i="6" s="1"/>
  <c r="U28" i="5"/>
  <c r="E40" i="6" s="1"/>
  <c r="V28" i="5"/>
  <c r="E41" i="6" s="1"/>
  <c r="L43" i="6"/>
  <c r="AC28" i="5"/>
  <c r="T28" i="5"/>
  <c r="E39" i="6" s="1"/>
  <c r="S28" i="5"/>
  <c r="E38" i="6" s="1"/>
  <c r="L38" i="6" s="1"/>
  <c r="N28" i="5"/>
  <c r="E34" i="6" s="1"/>
  <c r="L34" i="6" s="1"/>
  <c r="J28" i="5"/>
  <c r="E25" i="6" s="1"/>
  <c r="L25" i="6" s="1"/>
  <c r="I28" i="5"/>
  <c r="E24" i="6" s="1"/>
  <c r="L24" i="6" s="1"/>
  <c r="H28" i="5"/>
  <c r="E23" i="6" s="1"/>
  <c r="L23" i="6" s="1"/>
  <c r="L46" i="1"/>
  <c r="L42" i="1"/>
  <c r="L44" i="1"/>
  <c r="L37" i="1"/>
  <c r="L40" i="1"/>
  <c r="L31" i="1"/>
  <c r="L32" i="1"/>
  <c r="L33" i="1"/>
  <c r="L34" i="1"/>
  <c r="L30" i="1"/>
  <c r="L29" i="1"/>
  <c r="L39" i="6" l="1"/>
  <c r="L53" i="6" s="1"/>
  <c r="L41" i="6"/>
  <c r="L40" i="6"/>
  <c r="L45" i="1"/>
  <c r="L41" i="1"/>
  <c r="L47" i="1"/>
  <c r="L59" i="1" l="1"/>
</calcChain>
</file>

<file path=xl/comments1.xml><?xml version="1.0" encoding="utf-8"?>
<comments xmlns="http://schemas.openxmlformats.org/spreadsheetml/2006/main">
  <authors>
    <author>Ordahl, Sven</author>
    <author>Fosse, Lasse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Kun hvite felter kan fylles ut.
Grå felter skal/kan ikke fylles ut.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Tast inn dd.mm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Tast inn tt:mm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Tast inn dd.mm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Tast inn tt:mm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Tast inn dd.mm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Tast inn dd.mm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" authorId="1" shapeId="0">
      <text>
        <r>
          <rPr>
            <sz val="9"/>
            <color indexed="81"/>
            <rFont val="Tahoma"/>
            <family val="2"/>
          </rPr>
          <t>Bompenger, kvittering ikke nødvendig. Full sats trekkes fra.</t>
        </r>
      </text>
    </comment>
    <comment ref="A56" authorId="1" shapeId="0">
      <text>
        <r>
          <rPr>
            <sz val="9"/>
            <color indexed="81"/>
            <rFont val="Tahoma"/>
            <family val="2"/>
          </rPr>
          <t>F. eks. Parkeringsutgifter</t>
        </r>
      </text>
    </comment>
  </commentList>
</comments>
</file>

<file path=xl/comments2.xml><?xml version="1.0" encoding="utf-8"?>
<comments xmlns="http://schemas.openxmlformats.org/spreadsheetml/2006/main">
  <authors>
    <author>Ordahl, Sven</author>
    <author>Fosse, Lasse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Kun hvite felter kan fylles ut.
Grå felter skal/kan ikke fylles ut.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Tast inn dd.mm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Tast inn dd.mm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Antall i grå celler
overføres fra side 2.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1" authorId="1" shapeId="0">
      <text>
        <r>
          <rPr>
            <b/>
            <sz val="9"/>
            <color indexed="81"/>
            <rFont val="Tahoma"/>
            <charset val="1"/>
          </rPr>
          <t>Beløp i grå celler oveføres fra side 2.</t>
        </r>
      </text>
    </comment>
    <comment ref="F23" authorId="1" shapeId="0">
      <text>
        <r>
          <rPr>
            <b/>
            <sz val="9"/>
            <color indexed="81"/>
            <rFont val="Tahoma"/>
            <charset val="1"/>
          </rPr>
          <t>Fosse, Lasse:</t>
        </r>
        <r>
          <rPr>
            <sz val="9"/>
            <color indexed="81"/>
            <rFont val="Tahoma"/>
            <charset val="1"/>
          </rPr>
          <t xml:space="preserve">
Kr. 3,50 er trekkfri.</t>
        </r>
      </text>
    </comment>
    <comment ref="F29" authorId="1" shapeId="0">
      <text>
        <r>
          <rPr>
            <b/>
            <sz val="9"/>
            <color indexed="81"/>
            <rFont val="Tahoma"/>
            <charset val="1"/>
          </rPr>
          <t>Fosse, Lasse:</t>
        </r>
        <r>
          <rPr>
            <sz val="9"/>
            <color indexed="81"/>
            <rFont val="Tahoma"/>
            <charset val="1"/>
          </rPr>
          <t xml:space="preserve">
Kr. 3,50 er trekkfri.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Overføres
 fra side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Overføres
fra side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>Overføres
 fra side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</rPr>
          <t>Overføres
fra side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8" authorId="1" shapeId="0">
      <text>
        <r>
          <rPr>
            <b/>
            <sz val="9"/>
            <color indexed="81"/>
            <rFont val="Tahoma"/>
            <charset val="1"/>
          </rPr>
          <t>Fosse, Lasse:</t>
        </r>
        <r>
          <rPr>
            <sz val="9"/>
            <color indexed="81"/>
            <rFont val="Tahoma"/>
            <charset val="1"/>
          </rPr>
          <t xml:space="preserve">
Reise over 15 km og varer ut over 6 timer.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Fosse, Lasse:</t>
        </r>
        <r>
          <rPr>
            <sz val="9"/>
            <color indexed="81"/>
            <rFont val="Tahoma"/>
            <family val="2"/>
          </rPr>
          <t xml:space="preserve">
F.eks. bompenger.</t>
        </r>
      </text>
    </comment>
    <comment ref="A50" authorId="1" shapeId="0">
      <text>
        <r>
          <rPr>
            <b/>
            <sz val="9"/>
            <color indexed="81"/>
            <rFont val="Tahoma"/>
            <charset val="1"/>
          </rPr>
          <t>Fosse, Lasse:</t>
        </r>
        <r>
          <rPr>
            <sz val="9"/>
            <color indexed="81"/>
            <rFont val="Tahoma"/>
            <charset val="1"/>
          </rPr>
          <t xml:space="preserve">
F.eks. parkering.</t>
        </r>
      </text>
    </comment>
  </commentList>
</comments>
</file>

<file path=xl/sharedStrings.xml><?xml version="1.0" encoding="utf-8"?>
<sst xmlns="http://schemas.openxmlformats.org/spreadsheetml/2006/main" count="234" uniqueCount="111">
  <si>
    <t>Skattekommune</t>
  </si>
  <si>
    <t>BESKRIVELSE</t>
  </si>
  <si>
    <t>art</t>
  </si>
  <si>
    <t>Antall</t>
  </si>
  <si>
    <t>Sats/</t>
  </si>
  <si>
    <t>Beløp</t>
  </si>
  <si>
    <t>Konto</t>
  </si>
  <si>
    <t>Ansvar</t>
  </si>
  <si>
    <t>Tjen.</t>
  </si>
  <si>
    <t>Prosj.</t>
  </si>
  <si>
    <t>Ressursnummer ( 5 siffer )</t>
  </si>
  <si>
    <t>Navn ( Etternavn, fornavn )</t>
  </si>
  <si>
    <t>Adresse:</t>
  </si>
  <si>
    <t>Skattetrekks %</t>
  </si>
  <si>
    <t>Stillingsnummer</t>
  </si>
  <si>
    <t>Lønnskontonummer:</t>
  </si>
  <si>
    <t>Postnummer</t>
  </si>
  <si>
    <t>Poststed</t>
  </si>
  <si>
    <t>Lønns</t>
  </si>
  <si>
    <t>Kontostreng</t>
  </si>
  <si>
    <t>BELØP</t>
  </si>
  <si>
    <t>SPESIFIKASJON AV REISEN:</t>
  </si>
  <si>
    <t>Avreise</t>
  </si>
  <si>
    <t>Ankomst</t>
  </si>
  <si>
    <t>Reiserute</t>
  </si>
  <si>
    <t>Skyssmiddel</t>
  </si>
  <si>
    <t>Navn på passasjerer ved bruk av egen bil</t>
  </si>
  <si>
    <t>Dato</t>
  </si>
  <si>
    <t>kl.</t>
  </si>
  <si>
    <t>Dato for overnatting</t>
  </si>
  <si>
    <t>Fra dato</t>
  </si>
  <si>
    <t>Til dato</t>
  </si>
  <si>
    <t>Type losji</t>
  </si>
  <si>
    <t>Navn og adresse på overnattingssted.                                 (Ikke krav ved privat losji)</t>
  </si>
  <si>
    <t>Formålet med reisen:</t>
  </si>
  <si>
    <t>Arrangenment:</t>
  </si>
  <si>
    <t>Passasjertillegg</t>
  </si>
  <si>
    <t>Tillegg for tilhenger/utstyr</t>
  </si>
  <si>
    <t>Moped/sykkel</t>
  </si>
  <si>
    <t>Motorsykkel over 125 ccm</t>
  </si>
  <si>
    <t>Båt med motor fra 50 HK</t>
  </si>
  <si>
    <t>Kostgodtgjøring uten overnatting</t>
  </si>
  <si>
    <t>Over 12 timer</t>
  </si>
  <si>
    <t>Trekk lunsj</t>
  </si>
  <si>
    <t>Trekk middag</t>
  </si>
  <si>
    <t>Trekk frokost</t>
  </si>
  <si>
    <t>Andre utlegg iflg. Originalbilag</t>
  </si>
  <si>
    <t>SUM TIL UTBETALING  ( ETTER EVT. FORSKUDD)</t>
  </si>
  <si>
    <t xml:space="preserve">Underskrift </t>
  </si>
  <si>
    <t>Attestert</t>
  </si>
  <si>
    <t>Anvist</t>
  </si>
  <si>
    <t>(Evt skyldig beløp kan trekkes i lønn)</t>
  </si>
  <si>
    <t>Dato og underskrift</t>
  </si>
  <si>
    <t>Jmf. Forskrift av 21. desember 2007 nr 1766 § 5 - 6 12</t>
  </si>
  <si>
    <t>Hotell</t>
  </si>
  <si>
    <t>Hybel e.l. u/kokemulighet</t>
  </si>
  <si>
    <t>Hybel e.l. m/kokemulighet</t>
  </si>
  <si>
    <t>Privat</t>
  </si>
  <si>
    <t>AVREISE</t>
  </si>
  <si>
    <t>ANKOMST</t>
  </si>
  <si>
    <t>REISERUTE</t>
  </si>
  <si>
    <t>REISENS FORMÅL        (Hva slags kurs, møte med hvem)</t>
  </si>
  <si>
    <t>NAVN PÅ PASSASJER</t>
  </si>
  <si>
    <t>KM godtgjørelse bil antall KM med:</t>
  </si>
  <si>
    <t>Antall kost u/ overnatting</t>
  </si>
  <si>
    <t>Reisen formål</t>
  </si>
  <si>
    <t>Kl.</t>
  </si>
  <si>
    <t>&gt; 12 timer</t>
  </si>
  <si>
    <t>Bil</t>
  </si>
  <si>
    <t>Pass.</t>
  </si>
  <si>
    <t>timer</t>
  </si>
  <si>
    <t>Summer som overføres til forsiden</t>
  </si>
  <si>
    <t>&gt; 12</t>
  </si>
  <si>
    <t>Ant. døgn kost. m/ over-natt.</t>
  </si>
  <si>
    <t>KM godtgj. Sykkel-moped Antall KM</t>
  </si>
  <si>
    <t>Utstyr-heng.</t>
  </si>
  <si>
    <t>Frokost</t>
  </si>
  <si>
    <t>Lunsj</t>
  </si>
  <si>
    <t>Middag</t>
  </si>
  <si>
    <t>Utlegg iflg original-bilag</t>
  </si>
  <si>
    <t>Antall påspanderte måltider</t>
  </si>
  <si>
    <t>Flere reiser side 2</t>
  </si>
  <si>
    <t>6 - 12 timer</t>
  </si>
  <si>
    <t>Trekk lunsj 6-12 t</t>
  </si>
  <si>
    <t>Trekk middag 6-12 t</t>
  </si>
  <si>
    <t>Trekk lunsj over 12 t</t>
  </si>
  <si>
    <t>Trekk middag over 12 t</t>
  </si>
  <si>
    <t>GJERSTAD KOMMUNE</t>
  </si>
  <si>
    <t>Reiseutgifter</t>
  </si>
  <si>
    <t>Tidligere utbetalt (minus)</t>
  </si>
  <si>
    <t>REISEREGNING - Enkeltreise</t>
  </si>
  <si>
    <t>REISEREGNING - Flere reiser</t>
  </si>
  <si>
    <t>6-12 timer</t>
  </si>
  <si>
    <t>Antall påspan-derte måltider 6-12 timer</t>
  </si>
  <si>
    <t>Antall påspan-derte måltider over 12 timer</t>
  </si>
  <si>
    <t>KM godtgj. Arbeidsreise. Antall KM</t>
  </si>
  <si>
    <t>Arbeidsreise</t>
  </si>
  <si>
    <t>KM - godtgjørelse</t>
  </si>
  <si>
    <t>Navn og adresse på overnattingssted. (Ikke krav ved privat losji)</t>
  </si>
  <si>
    <t>Nattillegg (privat overnatting)</t>
  </si>
  <si>
    <t>KM - godtgjøring</t>
  </si>
  <si>
    <t>Kostgodtgjøring med overnatting (hotell)</t>
  </si>
  <si>
    <t>Natt tillegg (privat overnatting)</t>
  </si>
  <si>
    <t>Kostgodtgjøring med overnatting (privat, hybel osv.)</t>
  </si>
  <si>
    <t>Kostgodtgjøring uten overnatting (dagdiett)</t>
  </si>
  <si>
    <t>Reiseutgifter, f.eks. bom</t>
  </si>
  <si>
    <t>Klokkeslett</t>
  </si>
  <si>
    <t>Reise utgifter, bom-penger</t>
  </si>
  <si>
    <t>Satser pr. 01.01.2019</t>
  </si>
  <si>
    <t>Kostgodtgjøring med overnatting (privat, hybel)</t>
  </si>
  <si>
    <t>Kostgodtgjøring med overnatting (hotell, hybel)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</si>
</sst>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hh:mm;@"/>
    <numFmt numFmtId="166" formatCode="dd/mm/yyyy;@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8"/>
      <color indexed="8"/>
      <name val="Tms Rmn"/>
    </font>
    <font>
      <b/>
      <sz val="8"/>
      <name val="Helv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ms Rmn"/>
    </font>
    <font>
      <b/>
      <sz val="9"/>
      <name val="Helv"/>
    </font>
    <font>
      <sz val="9"/>
      <color indexed="8"/>
      <name val="Tms Rmn"/>
    </font>
    <font>
      <sz val="9"/>
      <name val="Tms Rmn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2" borderId="2" xfId="0" applyFont="1" applyFill="1" applyBorder="1"/>
    <xf numFmtId="165" fontId="6" fillId="0" borderId="3" xfId="0" applyNumberFormat="1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164" fontId="8" fillId="0" borderId="15" xfId="0" applyNumberFormat="1" applyFont="1" applyBorder="1" applyProtection="1"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0" borderId="0" xfId="0" applyFont="1" applyFill="1"/>
    <xf numFmtId="49" fontId="6" fillId="0" borderId="4" xfId="0" applyNumberFormat="1" applyFont="1" applyBorder="1" applyProtection="1">
      <protection locked="0"/>
    </xf>
    <xf numFmtId="49" fontId="6" fillId="0" borderId="3" xfId="0" applyNumberFormat="1" applyFont="1" applyBorder="1" applyProtection="1">
      <protection locked="0"/>
    </xf>
    <xf numFmtId="49" fontId="6" fillId="0" borderId="1" xfId="0" applyNumberFormat="1" applyFont="1" applyBorder="1" applyProtection="1"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3" fillId="3" borderId="9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/>
    <xf numFmtId="16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7" fillId="0" borderId="0" xfId="0" applyFont="1" applyBorder="1"/>
    <xf numFmtId="164" fontId="18" fillId="0" borderId="21" xfId="0" applyNumberFormat="1" applyFont="1" applyBorder="1" applyAlignment="1" applyProtection="1">
      <alignment horizontal="center"/>
      <protection locked="0"/>
    </xf>
    <xf numFmtId="164" fontId="18" fillId="0" borderId="3" xfId="0" applyNumberFormat="1" applyFont="1" applyBorder="1" applyAlignment="1" applyProtection="1">
      <alignment horizontal="center"/>
      <protection locked="0"/>
    </xf>
    <xf numFmtId="49" fontId="18" fillId="0" borderId="3" xfId="0" applyNumberFormat="1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49" fontId="19" fillId="0" borderId="3" xfId="0" applyNumberFormat="1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164" fontId="15" fillId="0" borderId="0" xfId="0" applyNumberFormat="1" applyFont="1" applyBorder="1"/>
    <xf numFmtId="165" fontId="15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18" fillId="0" borderId="3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0" fillId="4" borderId="24" xfId="0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2" fillId="3" borderId="54" xfId="0" applyFont="1" applyFill="1" applyBorder="1"/>
    <xf numFmtId="0" fontId="2" fillId="3" borderId="46" xfId="0" applyFont="1" applyFill="1" applyBorder="1"/>
    <xf numFmtId="0" fontId="2" fillId="3" borderId="47" xfId="0" applyFont="1" applyFill="1" applyBorder="1"/>
    <xf numFmtId="0" fontId="6" fillId="3" borderId="64" xfId="0" applyFont="1" applyFill="1" applyBorder="1" applyAlignment="1">
      <alignment horizontal="center" vertical="center"/>
    </xf>
    <xf numFmtId="49" fontId="6" fillId="0" borderId="64" xfId="0" applyNumberFormat="1" applyFont="1" applyBorder="1" applyAlignment="1" applyProtection="1">
      <alignment horizontal="center"/>
      <protection locked="0"/>
    </xf>
    <xf numFmtId="49" fontId="6" fillId="0" borderId="64" xfId="0" applyNumberFormat="1" applyFont="1" applyBorder="1" applyProtection="1">
      <protection locked="0"/>
    </xf>
    <xf numFmtId="0" fontId="6" fillId="5" borderId="3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3" fontId="6" fillId="5" borderId="3" xfId="0" applyNumberFormat="1" applyFont="1" applyFill="1" applyBorder="1" applyAlignment="1" applyProtection="1">
      <alignment horizontal="center"/>
    </xf>
    <xf numFmtId="2" fontId="6" fillId="5" borderId="1" xfId="0" applyNumberFormat="1" applyFont="1" applyFill="1" applyBorder="1" applyProtection="1"/>
    <xf numFmtId="0" fontId="6" fillId="5" borderId="3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center"/>
    </xf>
    <xf numFmtId="3" fontId="18" fillId="0" borderId="3" xfId="0" applyNumberFormat="1" applyFont="1" applyBorder="1" applyAlignment="1" applyProtection="1">
      <alignment horizontal="center"/>
      <protection locked="0"/>
    </xf>
    <xf numFmtId="3" fontId="18" fillId="0" borderId="22" xfId="0" applyNumberFormat="1" applyFont="1" applyBorder="1" applyAlignment="1" applyProtection="1">
      <alignment horizontal="center"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3" fontId="19" fillId="0" borderId="22" xfId="0" applyNumberFormat="1" applyFont="1" applyBorder="1" applyAlignment="1" applyProtection="1">
      <alignment horizontal="center"/>
      <protection locked="0"/>
    </xf>
    <xf numFmtId="3" fontId="16" fillId="4" borderId="26" xfId="0" applyNumberFormat="1" applyFont="1" applyFill="1" applyBorder="1" applyAlignment="1">
      <alignment horizontal="center"/>
    </xf>
    <xf numFmtId="3" fontId="16" fillId="4" borderId="27" xfId="0" applyNumberFormat="1" applyFont="1" applyFill="1" applyBorder="1" applyAlignment="1">
      <alignment horizontal="center"/>
    </xf>
    <xf numFmtId="3" fontId="16" fillId="4" borderId="28" xfId="0" applyNumberFormat="1" applyFont="1" applyFill="1" applyBorder="1" applyAlignment="1">
      <alignment horizontal="center"/>
    </xf>
    <xf numFmtId="0" fontId="2" fillId="3" borderId="54" xfId="0" applyFont="1" applyFill="1" applyBorder="1"/>
    <xf numFmtId="0" fontId="2" fillId="3" borderId="46" xfId="0" applyFont="1" applyFill="1" applyBorder="1"/>
    <xf numFmtId="0" fontId="2" fillId="3" borderId="47" xfId="0" applyFont="1" applyFill="1" applyBorder="1"/>
    <xf numFmtId="3" fontId="6" fillId="5" borderId="1" xfId="0" applyNumberFormat="1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Protection="1">
      <protection locked="0"/>
    </xf>
    <xf numFmtId="0" fontId="7" fillId="2" borderId="38" xfId="0" applyFont="1" applyFill="1" applyBorder="1"/>
    <xf numFmtId="0" fontId="0" fillId="4" borderId="57" xfId="0" applyFill="1" applyBorder="1" applyAlignment="1">
      <alignment horizontal="center"/>
    </xf>
    <xf numFmtId="0" fontId="18" fillId="4" borderId="57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6" fillId="3" borderId="12" xfId="0" applyFont="1" applyFill="1" applyBorder="1"/>
    <xf numFmtId="20" fontId="0" fillId="0" borderId="0" xfId="0" applyNumberFormat="1"/>
    <xf numFmtId="165" fontId="18" fillId="0" borderId="3" xfId="0" applyNumberFormat="1" applyFont="1" applyBorder="1" applyAlignment="1" applyProtection="1">
      <alignment horizontal="right"/>
      <protection locked="0"/>
    </xf>
    <xf numFmtId="0" fontId="6" fillId="5" borderId="64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49" fontId="11" fillId="3" borderId="4" xfId="0" applyNumberFormat="1" applyFont="1" applyFill="1" applyBorder="1" applyProtection="1"/>
    <xf numFmtId="49" fontId="6" fillId="3" borderId="3" xfId="0" applyNumberFormat="1" applyFont="1" applyFill="1" applyBorder="1" applyProtection="1"/>
    <xf numFmtId="49" fontId="6" fillId="3" borderId="1" xfId="0" applyNumberFormat="1" applyFont="1" applyFill="1" applyBorder="1" applyProtection="1"/>
    <xf numFmtId="49" fontId="3" fillId="3" borderId="18" xfId="0" applyNumberFormat="1" applyFont="1" applyFill="1" applyBorder="1" applyAlignment="1" applyProtection="1">
      <alignment horizontal="center"/>
    </xf>
    <xf numFmtId="49" fontId="6" fillId="3" borderId="9" xfId="0" applyNumberFormat="1" applyFont="1" applyFill="1" applyBorder="1" applyProtection="1"/>
    <xf numFmtId="49" fontId="6" fillId="3" borderId="64" xfId="0" applyNumberFormat="1" applyFont="1" applyFill="1" applyBorder="1" applyProtection="1"/>
    <xf numFmtId="2" fontId="6" fillId="3" borderId="4" xfId="0" applyNumberFormat="1" applyFont="1" applyFill="1" applyBorder="1" applyProtection="1"/>
    <xf numFmtId="0" fontId="6" fillId="3" borderId="4" xfId="0" applyFont="1" applyFill="1" applyBorder="1" applyProtection="1"/>
    <xf numFmtId="2" fontId="6" fillId="3" borderId="3" xfId="0" applyNumberFormat="1" applyFont="1" applyFill="1" applyBorder="1" applyProtection="1"/>
    <xf numFmtId="0" fontId="6" fillId="3" borderId="3" xfId="0" applyFont="1" applyFill="1" applyBorder="1" applyProtection="1"/>
    <xf numFmtId="2" fontId="6" fillId="3" borderId="1" xfId="0" applyNumberFormat="1" applyFont="1" applyFill="1" applyBorder="1" applyProtection="1"/>
    <xf numFmtId="0" fontId="6" fillId="3" borderId="1" xfId="0" applyFont="1" applyFill="1" applyBorder="1" applyProtection="1"/>
    <xf numFmtId="0" fontId="6" fillId="5" borderId="9" xfId="0" applyFont="1" applyFill="1" applyBorder="1" applyAlignment="1" applyProtection="1">
      <alignment horizontal="center"/>
    </xf>
    <xf numFmtId="2" fontId="6" fillId="3" borderId="9" xfId="0" applyNumberFormat="1" applyFont="1" applyFill="1" applyBorder="1" applyProtection="1"/>
    <xf numFmtId="0" fontId="6" fillId="3" borderId="9" xfId="0" applyFont="1" applyFill="1" applyBorder="1" applyProtection="1"/>
    <xf numFmtId="2" fontId="6" fillId="5" borderId="64" xfId="0" applyNumberFormat="1" applyFont="1" applyFill="1" applyBorder="1" applyProtection="1"/>
    <xf numFmtId="0" fontId="6" fillId="3" borderId="64" xfId="0" applyFont="1" applyFill="1" applyBorder="1" applyProtection="1"/>
    <xf numFmtId="0" fontId="3" fillId="3" borderId="13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/>
    </xf>
    <xf numFmtId="49" fontId="3" fillId="3" borderId="9" xfId="0" applyNumberFormat="1" applyFont="1" applyFill="1" applyBorder="1" applyAlignment="1" applyProtection="1">
      <alignment horizontal="center"/>
    </xf>
    <xf numFmtId="49" fontId="3" fillId="3" borderId="6" xfId="0" applyNumberFormat="1" applyFont="1" applyFill="1" applyBorder="1" applyAlignment="1" applyProtection="1">
      <alignment horizontal="center"/>
    </xf>
    <xf numFmtId="0" fontId="2" fillId="3" borderId="54" xfId="0" applyFont="1" applyFill="1" applyBorder="1" applyProtection="1"/>
    <xf numFmtId="0" fontId="2" fillId="3" borderId="46" xfId="0" applyFont="1" applyFill="1" applyBorder="1" applyProtection="1"/>
    <xf numFmtId="0" fontId="2" fillId="3" borderId="47" xfId="0" applyFont="1" applyFill="1" applyBorder="1" applyProtection="1"/>
    <xf numFmtId="0" fontId="6" fillId="3" borderId="64" xfId="0" applyFont="1" applyFill="1" applyBorder="1" applyAlignment="1" applyProtection="1">
      <alignment horizontal="center" vertical="center"/>
    </xf>
    <xf numFmtId="0" fontId="6" fillId="0" borderId="1" xfId="0" applyFont="1" applyBorder="1" applyProtection="1"/>
    <xf numFmtId="0" fontId="6" fillId="3" borderId="12" xfId="0" applyFont="1" applyFill="1" applyBorder="1" applyProtection="1"/>
    <xf numFmtId="0" fontId="1" fillId="3" borderId="31" xfId="0" applyFont="1" applyFill="1" applyBorder="1" applyProtection="1"/>
    <xf numFmtId="0" fontId="1" fillId="3" borderId="30" xfId="0" applyFont="1" applyFill="1" applyBorder="1" applyProtection="1"/>
    <xf numFmtId="0" fontId="1" fillId="3" borderId="37" xfId="0" applyFont="1" applyFill="1" applyBorder="1" applyProtection="1"/>
    <xf numFmtId="0" fontId="7" fillId="3" borderId="5" xfId="0" applyFont="1" applyFill="1" applyBorder="1" applyProtection="1"/>
    <xf numFmtId="0" fontId="7" fillId="3" borderId="18" xfId="0" applyFont="1" applyFill="1" applyBorder="1" applyProtection="1"/>
    <xf numFmtId="0" fontId="7" fillId="3" borderId="7" xfId="0" applyFont="1" applyFill="1" applyBorder="1" applyProtection="1"/>
    <xf numFmtId="0" fontId="7" fillId="3" borderId="19" xfId="0" applyFont="1" applyFill="1" applyBorder="1" applyProtection="1"/>
    <xf numFmtId="0" fontId="2" fillId="3" borderId="54" xfId="0" applyFont="1" applyFill="1" applyBorder="1" applyProtection="1"/>
    <xf numFmtId="0" fontId="2" fillId="3" borderId="46" xfId="0" applyFont="1" applyFill="1" applyBorder="1" applyProtection="1"/>
    <xf numFmtId="0" fontId="2" fillId="3" borderId="47" xfId="0" applyFont="1" applyFill="1" applyBorder="1" applyProtection="1"/>
    <xf numFmtId="4" fontId="6" fillId="4" borderId="7" xfId="0" applyNumberFormat="1" applyFont="1" applyFill="1" applyBorder="1" applyProtection="1"/>
    <xf numFmtId="4" fontId="6" fillId="4" borderId="19" xfId="0" applyNumberFormat="1" applyFont="1" applyFill="1" applyBorder="1" applyProtection="1"/>
    <xf numFmtId="0" fontId="2" fillId="3" borderId="16" xfId="0" applyFont="1" applyFill="1" applyBorder="1" applyProtection="1"/>
    <xf numFmtId="0" fontId="2" fillId="3" borderId="12" xfId="0" applyFont="1" applyFill="1" applyBorder="1" applyProtection="1"/>
    <xf numFmtId="0" fontId="2" fillId="3" borderId="17" xfId="0" applyFont="1" applyFill="1" applyBorder="1" applyProtection="1"/>
    <xf numFmtId="4" fontId="6" fillId="6" borderId="23" xfId="0" applyNumberFormat="1" applyFont="1" applyFill="1" applyBorder="1" applyProtection="1">
      <protection locked="0"/>
    </xf>
    <xf numFmtId="4" fontId="6" fillId="6" borderId="42" xfId="0" applyNumberFormat="1" applyFont="1" applyFill="1" applyBorder="1" applyProtection="1">
      <protection locked="0"/>
    </xf>
    <xf numFmtId="4" fontId="6" fillId="6" borderId="50" xfId="0" applyNumberFormat="1" applyFont="1" applyFill="1" applyBorder="1" applyProtection="1">
      <protection locked="0"/>
    </xf>
    <xf numFmtId="4" fontId="6" fillId="6" borderId="44" xfId="0" applyNumberFormat="1" applyFont="1" applyFill="1" applyBorder="1" applyProtection="1">
      <protection locked="0"/>
    </xf>
    <xf numFmtId="0" fontId="1" fillId="0" borderId="5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7" xfId="0" applyFont="1" applyBorder="1" applyAlignment="1" applyProtection="1">
      <alignment horizontal="left"/>
      <protection locked="0"/>
    </xf>
    <xf numFmtId="0" fontId="1" fillId="0" borderId="59" xfId="0" applyFont="1" applyBorder="1" applyAlignment="1" applyProtection="1">
      <alignment horizontal="left"/>
      <protection locked="0"/>
    </xf>
    <xf numFmtId="0" fontId="1" fillId="0" borderId="60" xfId="0" applyFont="1" applyBorder="1" applyAlignment="1" applyProtection="1">
      <alignment horizontal="left"/>
      <protection locked="0"/>
    </xf>
    <xf numFmtId="0" fontId="1" fillId="0" borderId="61" xfId="0" applyFont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 horizontal="left"/>
      <protection locked="0"/>
    </xf>
    <xf numFmtId="0" fontId="2" fillId="0" borderId="62" xfId="0" applyFont="1" applyBorder="1" applyAlignment="1" applyProtection="1">
      <alignment horizontal="left"/>
      <protection locked="0"/>
    </xf>
    <xf numFmtId="0" fontId="2" fillId="0" borderId="60" xfId="0" applyFont="1" applyBorder="1" applyAlignment="1" applyProtection="1">
      <alignment horizontal="left"/>
      <protection locked="0"/>
    </xf>
    <xf numFmtId="0" fontId="2" fillId="0" borderId="61" xfId="0" applyFont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166" fontId="6" fillId="0" borderId="23" xfId="0" applyNumberFormat="1" applyFont="1" applyBorder="1" applyAlignment="1" applyProtection="1">
      <alignment horizontal="center"/>
      <protection locked="0"/>
    </xf>
    <xf numFmtId="166" fontId="6" fillId="0" borderId="17" xfId="0" applyNumberFormat="1" applyFont="1" applyBorder="1" applyAlignment="1" applyProtection="1">
      <alignment horizontal="center"/>
      <protection locked="0"/>
    </xf>
    <xf numFmtId="0" fontId="7" fillId="3" borderId="5" xfId="0" applyFont="1" applyFill="1" applyBorder="1"/>
    <xf numFmtId="0" fontId="7" fillId="3" borderId="18" xfId="0" applyFont="1" applyFill="1" applyBorder="1"/>
    <xf numFmtId="0" fontId="7" fillId="3" borderId="6" xfId="0" applyFont="1" applyFill="1" applyBorder="1"/>
    <xf numFmtId="0" fontId="6" fillId="0" borderId="45" xfId="0" applyFont="1" applyBorder="1" applyProtection="1">
      <protection locked="0"/>
    </xf>
    <xf numFmtId="0" fontId="6" fillId="0" borderId="46" xfId="0" applyFont="1" applyBorder="1" applyProtection="1">
      <protection locked="0"/>
    </xf>
    <xf numFmtId="0" fontId="6" fillId="0" borderId="48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2" fillId="3" borderId="43" xfId="0" applyFont="1" applyFill="1" applyBorder="1" applyProtection="1"/>
    <xf numFmtId="0" fontId="2" fillId="3" borderId="2" xfId="0" applyFont="1" applyFill="1" applyBorder="1" applyProtection="1"/>
    <xf numFmtId="0" fontId="2" fillId="3" borderId="8" xfId="0" applyFont="1" applyFill="1" applyBorder="1" applyProtection="1"/>
    <xf numFmtId="4" fontId="6" fillId="0" borderId="23" xfId="0" applyNumberFormat="1" applyFont="1" applyBorder="1" applyProtection="1">
      <protection locked="0"/>
    </xf>
    <xf numFmtId="4" fontId="6" fillId="0" borderId="42" xfId="0" applyNumberFormat="1" applyFont="1" applyBorder="1" applyProtection="1">
      <protection locked="0"/>
    </xf>
    <xf numFmtId="0" fontId="6" fillId="3" borderId="12" xfId="0" applyFont="1" applyFill="1" applyBorder="1" applyProtection="1"/>
    <xf numFmtId="0" fontId="2" fillId="0" borderId="5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3" fillId="0" borderId="5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57" xfId="0" applyFont="1" applyBorder="1" applyAlignment="1" applyProtection="1">
      <alignment horizontal="left"/>
    </xf>
    <xf numFmtId="0" fontId="3" fillId="0" borderId="5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" fontId="6" fillId="0" borderId="50" xfId="0" applyNumberFormat="1" applyFont="1" applyBorder="1" applyProtection="1"/>
    <xf numFmtId="4" fontId="6" fillId="0" borderId="44" xfId="0" applyNumberFormat="1" applyFont="1" applyBorder="1" applyProtection="1"/>
    <xf numFmtId="0" fontId="7" fillId="3" borderId="43" xfId="0" applyFont="1" applyFill="1" applyBorder="1"/>
    <xf numFmtId="0" fontId="7" fillId="3" borderId="2" xfId="0" applyFont="1" applyFill="1" applyBorder="1"/>
    <xf numFmtId="0" fontId="7" fillId="3" borderId="8" xfId="0" applyFont="1" applyFill="1" applyBorder="1"/>
    <xf numFmtId="4" fontId="6" fillId="4" borderId="50" xfId="0" applyNumberFormat="1" applyFont="1" applyFill="1" applyBorder="1" applyProtection="1"/>
    <xf numFmtId="4" fontId="6" fillId="4" borderId="44" xfId="0" applyNumberFormat="1" applyFont="1" applyFill="1" applyBorder="1" applyProtection="1"/>
    <xf numFmtId="0" fontId="7" fillId="2" borderId="43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44" xfId="0" applyFont="1" applyFill="1" applyBorder="1" applyAlignment="1">
      <alignment horizontal="right"/>
    </xf>
    <xf numFmtId="166" fontId="6" fillId="0" borderId="16" xfId="0" applyNumberFormat="1" applyFont="1" applyBorder="1" applyAlignment="1" applyProtection="1">
      <alignment horizontal="center"/>
      <protection locked="0"/>
    </xf>
    <xf numFmtId="4" fontId="6" fillId="4" borderId="4" xfId="0" applyNumberFormat="1" applyFont="1" applyFill="1" applyBorder="1" applyProtection="1"/>
    <xf numFmtId="4" fontId="6" fillId="4" borderId="49" xfId="0" applyNumberFormat="1" applyFont="1" applyFill="1" applyBorder="1" applyProtection="1"/>
    <xf numFmtId="4" fontId="6" fillId="4" borderId="23" xfId="0" applyNumberFormat="1" applyFont="1" applyFill="1" applyBorder="1" applyProtection="1"/>
    <xf numFmtId="4" fontId="6" fillId="4" borderId="42" xfId="0" applyNumberFormat="1" applyFont="1" applyFill="1" applyBorder="1" applyProtection="1"/>
    <xf numFmtId="0" fontId="2" fillId="3" borderId="5" xfId="0" applyFont="1" applyFill="1" applyBorder="1" applyProtection="1"/>
    <xf numFmtId="0" fontId="2" fillId="3" borderId="18" xfId="0" applyFont="1" applyFill="1" applyBorder="1" applyProtection="1"/>
    <xf numFmtId="0" fontId="2" fillId="3" borderId="6" xfId="0" applyFont="1" applyFill="1" applyBorder="1" applyProtection="1"/>
    <xf numFmtId="0" fontId="2" fillId="3" borderId="51" xfId="0" applyFont="1" applyFill="1" applyBorder="1" applyProtection="1"/>
    <xf numFmtId="0" fontId="2" fillId="3" borderId="52" xfId="0" applyFont="1" applyFill="1" applyBorder="1" applyProtection="1"/>
    <xf numFmtId="0" fontId="2" fillId="3" borderId="53" xfId="0" applyFont="1" applyFill="1" applyBorder="1" applyProtection="1"/>
    <xf numFmtId="0" fontId="3" fillId="3" borderId="1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wrapText="1"/>
    </xf>
    <xf numFmtId="0" fontId="2" fillId="3" borderId="46" xfId="0" applyFont="1" applyFill="1" applyBorder="1" applyAlignment="1">
      <alignment wrapText="1"/>
    </xf>
    <xf numFmtId="0" fontId="2" fillId="3" borderId="48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vertical="center"/>
    </xf>
    <xf numFmtId="0" fontId="3" fillId="3" borderId="30" xfId="0" applyFont="1" applyFill="1" applyBorder="1" applyAlignment="1" applyProtection="1">
      <alignment vertical="center"/>
    </xf>
    <xf numFmtId="0" fontId="3" fillId="3" borderId="29" xfId="0" applyFont="1" applyFill="1" applyBorder="1" applyAlignment="1" applyProtection="1">
      <alignment vertical="center"/>
    </xf>
    <xf numFmtId="0" fontId="3" fillId="3" borderId="32" xfId="0" applyFont="1" applyFill="1" applyBorder="1" applyAlignment="1" applyProtection="1">
      <alignment vertical="center"/>
    </xf>
    <xf numFmtId="0" fontId="3" fillId="3" borderId="3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6" fillId="0" borderId="23" xfId="0" applyNumberFormat="1" applyFont="1" applyBorder="1" applyProtection="1">
      <protection locked="0"/>
    </xf>
    <xf numFmtId="49" fontId="6" fillId="0" borderId="12" xfId="0" applyNumberFormat="1" applyFont="1" applyBorder="1" applyProtection="1">
      <protection locked="0"/>
    </xf>
    <xf numFmtId="49" fontId="6" fillId="0" borderId="17" xfId="0" applyNumberFormat="1" applyFont="1" applyBorder="1" applyProtection="1">
      <protection locked="0"/>
    </xf>
    <xf numFmtId="0" fontId="5" fillId="3" borderId="39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3" fillId="3" borderId="30" xfId="0" applyFont="1" applyFill="1" applyBorder="1"/>
    <xf numFmtId="0" fontId="3" fillId="3" borderId="37" xfId="0" applyFont="1" applyFill="1" applyBorder="1"/>
    <xf numFmtId="0" fontId="6" fillId="0" borderId="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7" fillId="3" borderId="16" xfId="0" applyFont="1" applyFill="1" applyBorder="1"/>
    <xf numFmtId="0" fontId="7" fillId="3" borderId="12" xfId="0" applyFont="1" applyFill="1" applyBorder="1"/>
    <xf numFmtId="0" fontId="7" fillId="3" borderId="17" xfId="0" applyFont="1" applyFill="1" applyBorder="1"/>
    <xf numFmtId="0" fontId="3" fillId="3" borderId="20" xfId="0" applyFont="1" applyFill="1" applyBorder="1"/>
    <xf numFmtId="0" fontId="3" fillId="3" borderId="29" xfId="0" applyFont="1" applyFill="1" applyBorder="1"/>
    <xf numFmtId="0" fontId="6" fillId="0" borderId="47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3" fillId="3" borderId="37" xfId="0" applyFont="1" applyFill="1" applyBorder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4" fillId="3" borderId="34" xfId="0" applyFont="1" applyFill="1" applyBorder="1"/>
    <xf numFmtId="0" fontId="4" fillId="3" borderId="35" xfId="0" applyFont="1" applyFill="1" applyBorder="1"/>
    <xf numFmtId="0" fontId="4" fillId="3" borderId="36" xfId="0" applyFont="1" applyFill="1" applyBorder="1"/>
    <xf numFmtId="0" fontId="3" fillId="3" borderId="2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50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44" xfId="0" applyFont="1" applyBorder="1" applyProtection="1">
      <protection locked="0"/>
    </xf>
    <xf numFmtId="9" fontId="1" fillId="0" borderId="10" xfId="0" applyNumberFormat="1" applyFont="1" applyBorder="1" applyAlignment="1" applyProtection="1">
      <alignment horizontal="center"/>
      <protection locked="0"/>
    </xf>
    <xf numFmtId="0" fontId="2" fillId="3" borderId="43" xfId="0" applyFont="1" applyFill="1" applyBorder="1"/>
    <xf numFmtId="0" fontId="2" fillId="3" borderId="2" xfId="0" applyFont="1" applyFill="1" applyBorder="1"/>
    <xf numFmtId="0" fontId="2" fillId="3" borderId="8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7" fillId="2" borderId="34" xfId="0" applyFont="1" applyFill="1" applyBorder="1"/>
    <xf numFmtId="0" fontId="7" fillId="2" borderId="35" xfId="0" applyFont="1" applyFill="1" applyBorder="1"/>
    <xf numFmtId="0" fontId="7" fillId="2" borderId="38" xfId="0" applyFont="1" applyFill="1" applyBorder="1"/>
    <xf numFmtId="0" fontId="7" fillId="2" borderId="38" xfId="0" applyFont="1" applyFill="1" applyBorder="1" applyAlignment="1">
      <alignment horizontal="right"/>
    </xf>
    <xf numFmtId="0" fontId="7" fillId="2" borderId="33" xfId="0" applyFont="1" applyFill="1" applyBorder="1" applyAlignment="1">
      <alignment horizontal="right"/>
    </xf>
    <xf numFmtId="0" fontId="3" fillId="3" borderId="31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3" borderId="38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3" borderId="51" xfId="0" applyFont="1" applyFill="1" applyBorder="1"/>
    <xf numFmtId="0" fontId="2" fillId="3" borderId="52" xfId="0" applyFont="1" applyFill="1" applyBorder="1"/>
    <xf numFmtId="0" fontId="2" fillId="3" borderId="53" xfId="0" applyFont="1" applyFill="1" applyBorder="1"/>
    <xf numFmtId="0" fontId="2" fillId="3" borderId="16" xfId="0" applyFont="1" applyFill="1" applyBorder="1"/>
    <xf numFmtId="0" fontId="2" fillId="3" borderId="12" xfId="0" applyFont="1" applyFill="1" applyBorder="1"/>
    <xf numFmtId="0" fontId="2" fillId="3" borderId="17" xfId="0" applyFont="1" applyFill="1" applyBorder="1"/>
    <xf numFmtId="0" fontId="7" fillId="3" borderId="51" xfId="0" applyFont="1" applyFill="1" applyBorder="1"/>
    <xf numFmtId="0" fontId="7" fillId="3" borderId="52" xfId="0" applyFont="1" applyFill="1" applyBorder="1"/>
    <xf numFmtId="0" fontId="7" fillId="3" borderId="53" xfId="0" applyFont="1" applyFill="1" applyBorder="1"/>
    <xf numFmtId="0" fontId="7" fillId="3" borderId="4" xfId="0" applyFont="1" applyFill="1" applyBorder="1" applyProtection="1"/>
    <xf numFmtId="0" fontId="7" fillId="3" borderId="49" xfId="0" applyFont="1" applyFill="1" applyBorder="1" applyProtection="1"/>
    <xf numFmtId="0" fontId="2" fillId="3" borderId="54" xfId="0" applyFont="1" applyFill="1" applyBorder="1"/>
    <xf numFmtId="0" fontId="2" fillId="3" borderId="46" xfId="0" applyFont="1" applyFill="1" applyBorder="1"/>
    <xf numFmtId="0" fontId="2" fillId="3" borderId="47" xfId="0" applyFont="1" applyFill="1" applyBorder="1"/>
    <xf numFmtId="0" fontId="2" fillId="3" borderId="56" xfId="0" applyFont="1" applyFill="1" applyBorder="1"/>
    <xf numFmtId="0" fontId="2" fillId="3" borderId="0" xfId="0" applyFont="1" applyFill="1" applyBorder="1"/>
    <xf numFmtId="0" fontId="2" fillId="3" borderId="57" xfId="0" applyFont="1" applyFill="1" applyBorder="1"/>
    <xf numFmtId="4" fontId="6" fillId="5" borderId="50" xfId="0" applyNumberFormat="1" applyFont="1" applyFill="1" applyBorder="1" applyProtection="1"/>
    <xf numFmtId="4" fontId="6" fillId="5" borderId="44" xfId="0" applyNumberFormat="1" applyFont="1" applyFill="1" applyBorder="1" applyProtection="1"/>
    <xf numFmtId="4" fontId="6" fillId="5" borderId="23" xfId="0" applyNumberFormat="1" applyFont="1" applyFill="1" applyBorder="1" applyProtection="1"/>
    <xf numFmtId="4" fontId="6" fillId="5" borderId="42" xfId="0" applyNumberFormat="1" applyFont="1" applyFill="1" applyBorder="1" applyProtection="1"/>
    <xf numFmtId="0" fontId="1" fillId="3" borderId="31" xfId="0" applyFont="1" applyFill="1" applyBorder="1"/>
    <xf numFmtId="0" fontId="1" fillId="3" borderId="30" xfId="0" applyFont="1" applyFill="1" applyBorder="1"/>
    <xf numFmtId="0" fontId="1" fillId="3" borderId="37" xfId="0" applyFont="1" applyFill="1" applyBorder="1"/>
    <xf numFmtId="0" fontId="6" fillId="3" borderId="12" xfId="0" applyFont="1" applyFill="1" applyBorder="1"/>
    <xf numFmtId="3" fontId="16" fillId="4" borderId="79" xfId="0" applyNumberFormat="1" applyFont="1" applyFill="1" applyBorder="1" applyAlignment="1">
      <alignment horizontal="center" vertical="center" wrapText="1"/>
    </xf>
    <xf numFmtId="3" fontId="16" fillId="4" borderId="80" xfId="0" applyNumberFormat="1" applyFont="1" applyFill="1" applyBorder="1" applyAlignment="1">
      <alignment horizontal="center" vertical="center" wrapText="1"/>
    </xf>
    <xf numFmtId="3" fontId="15" fillId="4" borderId="80" xfId="0" applyNumberFormat="1" applyFont="1" applyFill="1" applyBorder="1" applyAlignment="1">
      <alignment horizontal="center" vertical="center" wrapText="1"/>
    </xf>
    <xf numFmtId="3" fontId="15" fillId="4" borderId="80" xfId="0" applyNumberFormat="1" applyFont="1" applyFill="1" applyBorder="1" applyAlignment="1">
      <alignment wrapText="1"/>
    </xf>
    <xf numFmtId="3" fontId="15" fillId="4" borderId="81" xfId="0" applyNumberFormat="1" applyFont="1" applyFill="1" applyBorder="1" applyAlignment="1">
      <alignment wrapText="1"/>
    </xf>
    <xf numFmtId="2" fontId="16" fillId="4" borderId="79" xfId="0" applyNumberFormat="1" applyFont="1" applyFill="1" applyBorder="1" applyAlignment="1">
      <alignment horizontal="center" vertical="center"/>
    </xf>
    <xf numFmtId="2" fontId="16" fillId="4" borderId="80" xfId="0" applyNumberFormat="1" applyFont="1" applyFill="1" applyBorder="1" applyAlignment="1">
      <alignment horizontal="center" vertical="center"/>
    </xf>
    <xf numFmtId="0" fontId="15" fillId="4" borderId="80" xfId="0" applyFont="1" applyFill="1" applyBorder="1" applyAlignment="1">
      <alignment horizontal="center" vertical="center"/>
    </xf>
    <xf numFmtId="0" fontId="15" fillId="4" borderId="80" xfId="0" applyFont="1" applyFill="1" applyBorder="1" applyAlignment="1"/>
    <xf numFmtId="0" fontId="15" fillId="4" borderId="81" xfId="0" applyFont="1" applyFill="1" applyBorder="1" applyAlignment="1"/>
    <xf numFmtId="3" fontId="16" fillId="4" borderId="81" xfId="0" applyNumberFormat="1" applyFont="1" applyFill="1" applyBorder="1" applyAlignment="1">
      <alignment horizontal="center" vertical="center" wrapText="1"/>
    </xf>
    <xf numFmtId="3" fontId="16" fillId="4" borderId="69" xfId="0" applyNumberFormat="1" applyFont="1" applyFill="1" applyBorder="1" applyAlignment="1">
      <alignment horizontal="center" vertical="center" wrapText="1"/>
    </xf>
    <xf numFmtId="3" fontId="15" fillId="4" borderId="67" xfId="0" applyNumberFormat="1" applyFont="1" applyFill="1" applyBorder="1" applyAlignment="1">
      <alignment vertical="center" wrapText="1"/>
    </xf>
    <xf numFmtId="3" fontId="15" fillId="4" borderId="70" xfId="0" applyNumberFormat="1" applyFont="1" applyFill="1" applyBorder="1" applyAlignment="1">
      <alignment vertical="center" wrapText="1"/>
    </xf>
    <xf numFmtId="3" fontId="16" fillId="4" borderId="71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vertical="center" wrapText="1"/>
    </xf>
    <xf numFmtId="3" fontId="15" fillId="4" borderId="72" xfId="0" applyNumberFormat="1" applyFont="1" applyFill="1" applyBorder="1" applyAlignment="1">
      <alignment vertical="center" wrapText="1"/>
    </xf>
    <xf numFmtId="3" fontId="15" fillId="4" borderId="71" xfId="0" applyNumberFormat="1" applyFont="1" applyFill="1" applyBorder="1" applyAlignment="1">
      <alignment vertical="center" wrapText="1"/>
    </xf>
    <xf numFmtId="3" fontId="15" fillId="4" borderId="73" xfId="0" applyNumberFormat="1" applyFont="1" applyFill="1" applyBorder="1" applyAlignment="1">
      <alignment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5" fillId="4" borderId="74" xfId="0" applyNumberFormat="1" applyFont="1" applyFill="1" applyBorder="1" applyAlignment="1">
      <alignment vertical="center" wrapText="1"/>
    </xf>
    <xf numFmtId="3" fontId="16" fillId="4" borderId="89" xfId="0" applyNumberFormat="1" applyFont="1" applyFill="1" applyBorder="1" applyAlignment="1">
      <alignment horizontal="center" vertical="center"/>
    </xf>
    <xf numFmtId="3" fontId="17" fillId="4" borderId="25" xfId="0" applyNumberFormat="1" applyFont="1" applyFill="1" applyBorder="1" applyAlignment="1">
      <alignment horizontal="center" vertical="center"/>
    </xf>
    <xf numFmtId="3" fontId="16" fillId="4" borderId="47" xfId="0" applyNumberFormat="1" applyFont="1" applyFill="1" applyBorder="1" applyAlignment="1">
      <alignment horizontal="center" vertical="center"/>
    </xf>
    <xf numFmtId="3" fontId="17" fillId="4" borderId="11" xfId="0" applyNumberFormat="1" applyFont="1" applyFill="1" applyBorder="1" applyAlignment="1">
      <alignment horizontal="center" vertical="center"/>
    </xf>
    <xf numFmtId="3" fontId="12" fillId="4" borderId="90" xfId="0" applyNumberFormat="1" applyFont="1" applyFill="1" applyBorder="1" applyAlignment="1">
      <alignment horizontal="center" vertical="center" wrapText="1"/>
    </xf>
    <xf numFmtId="3" fontId="13" fillId="4" borderId="91" xfId="0" applyNumberFormat="1" applyFont="1" applyFill="1" applyBorder="1" applyAlignment="1">
      <alignment horizontal="center" vertical="center" wrapText="1"/>
    </xf>
    <xf numFmtId="0" fontId="16" fillId="4" borderId="69" xfId="0" applyFont="1" applyFill="1" applyBorder="1" applyAlignment="1">
      <alignment horizontal="center" wrapText="1"/>
    </xf>
    <xf numFmtId="0" fontId="15" fillId="4" borderId="67" xfId="0" applyFont="1" applyFill="1" applyBorder="1" applyAlignment="1">
      <alignment horizontal="center" wrapText="1"/>
    </xf>
    <xf numFmtId="0" fontId="16" fillId="4" borderId="71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5" fillId="4" borderId="71" xfId="0" applyFont="1" applyFill="1" applyBorder="1" applyAlignment="1">
      <alignment horizontal="center" wrapText="1"/>
    </xf>
    <xf numFmtId="0" fontId="15" fillId="4" borderId="73" xfId="0" applyFont="1" applyFill="1" applyBorder="1" applyAlignment="1">
      <alignment horizontal="center" wrapText="1"/>
    </xf>
    <xf numFmtId="0" fontId="15" fillId="4" borderId="18" xfId="0" applyFont="1" applyFill="1" applyBorder="1" applyAlignment="1">
      <alignment horizontal="center" wrapText="1"/>
    </xf>
    <xf numFmtId="49" fontId="18" fillId="4" borderId="89" xfId="0" applyNumberFormat="1" applyFont="1" applyFill="1" applyBorder="1" applyAlignment="1">
      <alignment horizontal="center" wrapText="1"/>
    </xf>
    <xf numFmtId="49" fontId="18" fillId="4" borderId="24" xfId="0" applyNumberFormat="1" applyFont="1" applyFill="1" applyBorder="1" applyAlignment="1">
      <alignment horizontal="center" wrapText="1"/>
    </xf>
    <xf numFmtId="49" fontId="18" fillId="4" borderId="25" xfId="0" applyNumberFormat="1" applyFont="1" applyFill="1" applyBorder="1" applyAlignment="1">
      <alignment horizontal="center" wrapText="1"/>
    </xf>
    <xf numFmtId="0" fontId="18" fillId="4" borderId="64" xfId="0" applyFont="1" applyFill="1" applyBorder="1" applyAlignment="1">
      <alignment horizontal="center" wrapText="1"/>
    </xf>
    <xf numFmtId="0" fontId="15" fillId="4" borderId="65" xfId="0" applyFont="1" applyFill="1" applyBorder="1" applyAlignment="1">
      <alignment horizontal="center" wrapText="1"/>
    </xf>
    <xf numFmtId="0" fontId="15" fillId="4" borderId="14" xfId="0" applyFont="1" applyFill="1" applyBorder="1" applyAlignment="1">
      <alignment horizontal="center" wrapText="1"/>
    </xf>
    <xf numFmtId="0" fontId="3" fillId="4" borderId="66" xfId="0" applyFont="1" applyFill="1" applyBorder="1" applyAlignment="1">
      <alignment horizontal="center" wrapText="1"/>
    </xf>
    <xf numFmtId="0" fontId="3" fillId="4" borderId="68" xfId="0" applyFont="1" applyFill="1" applyBorder="1" applyAlignment="1">
      <alignment horizontal="center" wrapText="1"/>
    </xf>
    <xf numFmtId="0" fontId="3" fillId="4" borderId="58" xfId="0" applyFont="1" applyFill="1" applyBorder="1" applyAlignment="1">
      <alignment horizontal="center" wrapText="1"/>
    </xf>
    <xf numFmtId="0" fontId="3" fillId="4" borderId="57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18" fillId="4" borderId="47" xfId="0" applyFont="1" applyFill="1" applyBorder="1" applyAlignment="1">
      <alignment horizontal="center" textRotation="74"/>
    </xf>
    <xf numFmtId="0" fontId="0" fillId="4" borderId="57" xfId="0" applyFill="1" applyBorder="1" applyAlignment="1">
      <alignment horizontal="center" textRotation="74"/>
    </xf>
    <xf numFmtId="0" fontId="0" fillId="4" borderId="11" xfId="0" applyFill="1" applyBorder="1" applyAlignment="1">
      <alignment horizontal="center" textRotation="74"/>
    </xf>
    <xf numFmtId="0" fontId="18" fillId="4" borderId="64" xfId="0" applyFont="1" applyFill="1" applyBorder="1" applyAlignment="1">
      <alignment horizontal="center" textRotation="74"/>
    </xf>
    <xf numFmtId="0" fontId="0" fillId="4" borderId="65" xfId="0" applyFill="1" applyBorder="1" applyAlignment="1">
      <alignment horizontal="center" textRotation="74"/>
    </xf>
    <xf numFmtId="0" fontId="0" fillId="4" borderId="14" xfId="0" applyFill="1" applyBorder="1" applyAlignment="1">
      <alignment horizontal="center" textRotation="74"/>
    </xf>
    <xf numFmtId="0" fontId="16" fillId="4" borderId="75" xfId="0" applyFont="1" applyFill="1" applyBorder="1" applyAlignment="1">
      <alignment horizontal="left"/>
    </xf>
    <xf numFmtId="0" fontId="16" fillId="4" borderId="76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164" fontId="16" fillId="4" borderId="82" xfId="0" applyNumberFormat="1" applyFont="1" applyFill="1" applyBorder="1" applyAlignment="1">
      <alignment horizontal="center" vertical="center"/>
    </xf>
    <xf numFmtId="164" fontId="17" fillId="4" borderId="83" xfId="0" applyNumberFormat="1" applyFont="1" applyFill="1" applyBorder="1" applyAlignment="1">
      <alignment horizontal="center" vertical="center"/>
    </xf>
    <xf numFmtId="164" fontId="17" fillId="4" borderId="84" xfId="0" applyNumberFormat="1" applyFont="1" applyFill="1" applyBorder="1" applyAlignment="1">
      <alignment horizontal="center" vertical="center"/>
    </xf>
    <xf numFmtId="2" fontId="16" fillId="4" borderId="85" xfId="0" applyNumberFormat="1" applyFont="1" applyFill="1" applyBorder="1" applyAlignment="1">
      <alignment horizontal="center" vertical="center"/>
    </xf>
    <xf numFmtId="0" fontId="17" fillId="4" borderId="80" xfId="0" applyFont="1" applyFill="1" applyBorder="1" applyAlignment="1">
      <alignment vertical="center"/>
    </xf>
    <xf numFmtId="0" fontId="17" fillId="4" borderId="81" xfId="0" applyFont="1" applyFill="1" applyBorder="1" applyAlignment="1">
      <alignment vertical="center"/>
    </xf>
    <xf numFmtId="164" fontId="16" fillId="4" borderId="86" xfId="0" applyNumberFormat="1" applyFont="1" applyFill="1" applyBorder="1" applyAlignment="1">
      <alignment horizontal="center" vertical="center"/>
    </xf>
    <xf numFmtId="164" fontId="17" fillId="4" borderId="72" xfId="0" applyNumberFormat="1" applyFont="1" applyFill="1" applyBorder="1" applyAlignment="1">
      <alignment horizontal="center" vertical="center"/>
    </xf>
    <xf numFmtId="164" fontId="17" fillId="4" borderId="87" xfId="0" applyNumberFormat="1" applyFont="1" applyFill="1" applyBorder="1" applyAlignment="1">
      <alignment horizontal="center" vertical="center"/>
    </xf>
    <xf numFmtId="2" fontId="16" fillId="4" borderId="86" xfId="0" applyNumberFormat="1" applyFont="1" applyFill="1" applyBorder="1" applyAlignment="1">
      <alignment horizontal="center" vertical="center"/>
    </xf>
    <xf numFmtId="0" fontId="17" fillId="4" borderId="72" xfId="0" applyFont="1" applyFill="1" applyBorder="1" applyAlignment="1">
      <alignment vertical="center"/>
    </xf>
    <xf numFmtId="0" fontId="17" fillId="4" borderId="87" xfId="0" applyFont="1" applyFill="1" applyBorder="1" applyAlignment="1">
      <alignment vertical="center"/>
    </xf>
    <xf numFmtId="2" fontId="16" fillId="4" borderId="79" xfId="0" applyNumberFormat="1" applyFont="1" applyFill="1" applyBorder="1" applyAlignment="1">
      <alignment horizontal="center" vertical="center" wrapText="1"/>
    </xf>
    <xf numFmtId="2" fontId="16" fillId="4" borderId="80" xfId="0" applyNumberFormat="1" applyFont="1" applyFill="1" applyBorder="1" applyAlignment="1">
      <alignment horizontal="center" vertical="center" wrapText="1"/>
    </xf>
    <xf numFmtId="0" fontId="15" fillId="4" borderId="80" xfId="0" applyFont="1" applyFill="1" applyBorder="1" applyAlignment="1">
      <alignment horizontal="center" vertical="center" wrapText="1"/>
    </xf>
    <xf numFmtId="0" fontId="15" fillId="4" borderId="80" xfId="0" applyFont="1" applyFill="1" applyBorder="1" applyAlignment="1">
      <alignment wrapText="1"/>
    </xf>
    <xf numFmtId="0" fontId="15" fillId="4" borderId="81" xfId="0" applyFont="1" applyFill="1" applyBorder="1" applyAlignment="1">
      <alignment wrapText="1"/>
    </xf>
    <xf numFmtId="0" fontId="16" fillId="4" borderId="70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15" fillId="4" borderId="72" xfId="0" applyFont="1" applyFill="1" applyBorder="1" applyAlignment="1"/>
    <xf numFmtId="0" fontId="15" fillId="4" borderId="87" xfId="0" applyFont="1" applyFill="1" applyBorder="1" applyAlignment="1"/>
    <xf numFmtId="0" fontId="16" fillId="4" borderId="88" xfId="0" applyNumberFormat="1" applyFont="1" applyFill="1" applyBorder="1" applyAlignment="1">
      <alignment horizontal="center" vertical="center"/>
    </xf>
    <xf numFmtId="0" fontId="15" fillId="4" borderId="70" xfId="0" applyFont="1" applyFill="1" applyBorder="1" applyAlignment="1">
      <alignment horizontal="center" vertical="center"/>
    </xf>
    <xf numFmtId="0" fontId="16" fillId="4" borderId="83" xfId="0" applyNumberFormat="1" applyFont="1" applyFill="1" applyBorder="1" applyAlignment="1">
      <alignment horizontal="center" vertical="center"/>
    </xf>
    <xf numFmtId="0" fontId="15" fillId="4" borderId="83" xfId="0" applyFont="1" applyFill="1" applyBorder="1" applyAlignment="1">
      <alignment horizontal="center" vertical="center"/>
    </xf>
    <xf numFmtId="0" fontId="16" fillId="4" borderId="69" xfId="0" applyNumberFormat="1" applyFont="1" applyFill="1" applyBorder="1" applyAlignment="1">
      <alignment horizontal="center" vertical="center"/>
    </xf>
    <xf numFmtId="0" fontId="15" fillId="4" borderId="67" xfId="0" applyFont="1" applyFill="1" applyBorder="1" applyAlignment="1">
      <alignment horizontal="center" vertical="center"/>
    </xf>
    <xf numFmtId="0" fontId="16" fillId="4" borderId="71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71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wrapText="1"/>
    </xf>
    <xf numFmtId="0" fontId="3" fillId="4" borderId="7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72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74" xfId="0" applyFont="1" applyFill="1" applyBorder="1" applyAlignment="1">
      <alignment horizontal="center" wrapText="1"/>
    </xf>
    <xf numFmtId="3" fontId="16" fillId="4" borderId="92" xfId="0" applyNumberFormat="1" applyFont="1" applyFill="1" applyBorder="1" applyAlignment="1">
      <alignment horizontal="center" vertical="center" wrapText="1"/>
    </xf>
    <xf numFmtId="0" fontId="0" fillId="4" borderId="93" xfId="0" applyFill="1" applyBorder="1" applyAlignment="1">
      <alignment vertical="center" wrapText="1"/>
    </xf>
    <xf numFmtId="0" fontId="0" fillId="4" borderId="93" xfId="0" applyFill="1" applyBorder="1" applyAlignment="1">
      <alignment wrapText="1"/>
    </xf>
    <xf numFmtId="0" fontId="0" fillId="4" borderId="94" xfId="0" applyFill="1" applyBorder="1" applyAlignment="1">
      <alignment wrapText="1"/>
    </xf>
    <xf numFmtId="0" fontId="18" fillId="4" borderId="45" xfId="0" applyFont="1" applyFill="1" applyBorder="1" applyAlignment="1">
      <alignment horizontal="center" textRotation="74"/>
    </xf>
    <xf numFmtId="0" fontId="0" fillId="4" borderId="58" xfId="0" applyFill="1" applyBorder="1" applyAlignment="1">
      <alignment horizontal="center" textRotation="74"/>
    </xf>
    <xf numFmtId="0" fontId="0" fillId="4" borderId="10" xfId="0" applyFill="1" applyBorder="1" applyAlignment="1">
      <alignment horizontal="center" textRotation="74"/>
    </xf>
    <xf numFmtId="0" fontId="20" fillId="4" borderId="66" xfId="0" applyFont="1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16" fillId="4" borderId="77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78" xfId="0" applyFont="1" applyFill="1" applyBorder="1" applyAlignment="1">
      <alignment horizontal="center" wrapText="1"/>
    </xf>
    <xf numFmtId="3" fontId="16" fillId="4" borderId="77" xfId="0" applyNumberFormat="1" applyFont="1" applyFill="1" applyBorder="1" applyAlignment="1">
      <alignment horizontal="center" vertical="center" wrapText="1"/>
    </xf>
    <xf numFmtId="0" fontId="0" fillId="4" borderId="24" xfId="0" applyFill="1" applyBorder="1" applyAlignment="1">
      <alignment vertical="center" wrapText="1"/>
    </xf>
    <xf numFmtId="0" fontId="0" fillId="4" borderId="24" xfId="0" applyFill="1" applyBorder="1" applyAlignment="1">
      <alignment wrapText="1"/>
    </xf>
    <xf numFmtId="0" fontId="0" fillId="4" borderId="25" xfId="0" applyFill="1" applyBorder="1" applyAlignment="1">
      <alignment wrapText="1"/>
    </xf>
    <xf numFmtId="3" fontId="16" fillId="4" borderId="68" xfId="0" applyNumberFormat="1" applyFont="1" applyFill="1" applyBorder="1" applyAlignment="1">
      <alignment horizontal="center" vertical="center" wrapText="1"/>
    </xf>
    <xf numFmtId="0" fontId="0" fillId="4" borderId="57" xfId="0" applyFill="1" applyBorder="1" applyAlignment="1">
      <alignment vertical="center" wrapText="1"/>
    </xf>
    <xf numFmtId="0" fontId="0" fillId="4" borderId="57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70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textRotation="74"/>
    </xf>
    <xf numFmtId="0" fontId="0" fillId="4" borderId="95" xfId="0" applyFill="1" applyBorder="1" applyAlignment="1">
      <alignment horizontal="center" textRotation="74"/>
    </xf>
    <xf numFmtId="0" fontId="0" fillId="4" borderId="91" xfId="0" applyFill="1" applyBorder="1" applyAlignment="1">
      <alignment horizontal="center" textRotation="74"/>
    </xf>
    <xf numFmtId="0" fontId="16" fillId="4" borderId="68" xfId="0" applyFont="1" applyFill="1" applyBorder="1" applyAlignment="1">
      <alignment horizontal="center" wrapText="1"/>
    </xf>
    <xf numFmtId="0" fontId="16" fillId="4" borderId="57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M65"/>
  <sheetViews>
    <sheetView tabSelected="1" zoomScaleNormal="100" workbookViewId="0">
      <selection activeCell="J30" sqref="J30"/>
    </sheetView>
  </sheetViews>
  <sheetFormatPr baseColWidth="10" defaultColWidth="11.42578125" defaultRowHeight="15" x14ac:dyDescent="0.25"/>
  <cols>
    <col min="1" max="13" width="7.28515625" style="1" customWidth="1"/>
    <col min="14" max="16384" width="11.42578125" style="1"/>
  </cols>
  <sheetData>
    <row r="1" spans="1:13" s="4" customFormat="1" ht="21.75" thickTop="1" thickBot="1" x14ac:dyDescent="0.35">
      <c r="A1" s="258" t="s">
        <v>90</v>
      </c>
      <c r="B1" s="259"/>
      <c r="C1" s="259"/>
      <c r="D1" s="259"/>
      <c r="E1" s="259"/>
      <c r="F1" s="259"/>
      <c r="G1" s="259" t="s">
        <v>87</v>
      </c>
      <c r="H1" s="259"/>
      <c r="I1" s="259"/>
      <c r="J1" s="259"/>
      <c r="K1" s="259"/>
      <c r="L1" s="259"/>
      <c r="M1" s="260"/>
    </row>
    <row r="2" spans="1:13" s="2" customFormat="1" ht="12" customHeight="1" x14ac:dyDescent="0.2">
      <c r="A2" s="261" t="s">
        <v>10</v>
      </c>
      <c r="B2" s="262"/>
      <c r="C2" s="263"/>
      <c r="D2" s="267" t="s">
        <v>14</v>
      </c>
      <c r="E2" s="262"/>
      <c r="F2" s="263"/>
      <c r="G2" s="267" t="s">
        <v>11</v>
      </c>
      <c r="H2" s="262"/>
      <c r="I2" s="262"/>
      <c r="J2" s="262"/>
      <c r="K2" s="262"/>
      <c r="L2" s="262"/>
      <c r="M2" s="284"/>
    </row>
    <row r="3" spans="1:13" ht="15" customHeight="1" thickBot="1" x14ac:dyDescent="0.3">
      <c r="A3" s="264"/>
      <c r="B3" s="265"/>
      <c r="C3" s="266"/>
      <c r="D3" s="268"/>
      <c r="E3" s="265"/>
      <c r="F3" s="266"/>
      <c r="G3" s="285"/>
      <c r="H3" s="282"/>
      <c r="I3" s="282"/>
      <c r="J3" s="282"/>
      <c r="K3" s="282"/>
      <c r="L3" s="282"/>
      <c r="M3" s="286"/>
    </row>
    <row r="4" spans="1:13" s="3" customFormat="1" ht="12" customHeight="1" x14ac:dyDescent="0.15">
      <c r="A4" s="261" t="s">
        <v>0</v>
      </c>
      <c r="B4" s="262"/>
      <c r="C4" s="262"/>
      <c r="D4" s="263"/>
      <c r="E4" s="267" t="s">
        <v>13</v>
      </c>
      <c r="F4" s="263"/>
      <c r="G4" s="267" t="s">
        <v>12</v>
      </c>
      <c r="H4" s="262"/>
      <c r="I4" s="262"/>
      <c r="J4" s="262"/>
      <c r="K4" s="262"/>
      <c r="L4" s="262"/>
      <c r="M4" s="284"/>
    </row>
    <row r="5" spans="1:13" ht="15" customHeight="1" thickBot="1" x14ac:dyDescent="0.3">
      <c r="A5" s="281"/>
      <c r="B5" s="282"/>
      <c r="C5" s="282"/>
      <c r="D5" s="283"/>
      <c r="E5" s="268"/>
      <c r="F5" s="266"/>
      <c r="G5" s="285"/>
      <c r="H5" s="282"/>
      <c r="I5" s="282"/>
      <c r="J5" s="282"/>
      <c r="K5" s="282"/>
      <c r="L5" s="282"/>
      <c r="M5" s="286"/>
    </row>
    <row r="6" spans="1:13" s="2" customFormat="1" ht="11.25" x14ac:dyDescent="0.2">
      <c r="A6" s="261" t="s">
        <v>15</v>
      </c>
      <c r="B6" s="262"/>
      <c r="C6" s="262"/>
      <c r="D6" s="262"/>
      <c r="E6" s="262"/>
      <c r="F6" s="263"/>
      <c r="G6" s="277" t="s">
        <v>16</v>
      </c>
      <c r="H6" s="278"/>
      <c r="I6" s="269" t="s">
        <v>17</v>
      </c>
      <c r="J6" s="269"/>
      <c r="K6" s="269"/>
      <c r="L6" s="269"/>
      <c r="M6" s="270"/>
    </row>
    <row r="7" spans="1:13" ht="15" customHeight="1" thickBot="1" x14ac:dyDescent="0.3">
      <c r="A7" s="281"/>
      <c r="B7" s="282"/>
      <c r="C7" s="282"/>
      <c r="D7" s="282"/>
      <c r="E7" s="282"/>
      <c r="F7" s="283"/>
      <c r="G7" s="285"/>
      <c r="H7" s="283"/>
      <c r="I7" s="285"/>
      <c r="J7" s="282"/>
      <c r="K7" s="282"/>
      <c r="L7" s="282"/>
      <c r="M7" s="286"/>
    </row>
    <row r="8" spans="1:13" ht="15.75" thickBot="1" x14ac:dyDescent="0.3">
      <c r="A8" s="287" t="s">
        <v>21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9"/>
    </row>
    <row r="9" spans="1:13" x14ac:dyDescent="0.25">
      <c r="A9" s="299" t="s">
        <v>22</v>
      </c>
      <c r="B9" s="292"/>
      <c r="C9" s="290" t="s">
        <v>23</v>
      </c>
      <c r="D9" s="292"/>
      <c r="E9" s="290" t="s">
        <v>24</v>
      </c>
      <c r="F9" s="291"/>
      <c r="G9" s="291"/>
      <c r="H9" s="292"/>
      <c r="I9" s="290" t="s">
        <v>25</v>
      </c>
      <c r="J9" s="292"/>
      <c r="K9" s="293" t="s">
        <v>26</v>
      </c>
      <c r="L9" s="294"/>
      <c r="M9" s="295"/>
    </row>
    <row r="10" spans="1:13" x14ac:dyDescent="0.25">
      <c r="A10" s="12" t="s">
        <v>27</v>
      </c>
      <c r="B10" s="89" t="s">
        <v>28</v>
      </c>
      <c r="C10" s="88" t="s">
        <v>27</v>
      </c>
      <c r="D10" s="89" t="s">
        <v>28</v>
      </c>
      <c r="E10" s="231"/>
      <c r="F10" s="232"/>
      <c r="G10" s="232"/>
      <c r="H10" s="233"/>
      <c r="I10" s="231"/>
      <c r="J10" s="233"/>
      <c r="K10" s="296"/>
      <c r="L10" s="297"/>
      <c r="M10" s="298"/>
    </row>
    <row r="11" spans="1:13" x14ac:dyDescent="0.25">
      <c r="A11" s="24"/>
      <c r="B11" s="8"/>
      <c r="C11" s="24"/>
      <c r="D11" s="8"/>
      <c r="E11" s="177"/>
      <c r="F11" s="178"/>
      <c r="G11" s="178"/>
      <c r="H11" s="279"/>
      <c r="I11" s="177"/>
      <c r="J11" s="279"/>
      <c r="K11" s="180"/>
      <c r="L11" s="181"/>
      <c r="M11" s="182"/>
    </row>
    <row r="12" spans="1:13" x14ac:dyDescent="0.25">
      <c r="A12" s="24"/>
      <c r="B12" s="8"/>
      <c r="C12" s="24"/>
      <c r="D12" s="8"/>
      <c r="E12" s="177"/>
      <c r="F12" s="178"/>
      <c r="G12" s="178"/>
      <c r="H12" s="279"/>
      <c r="I12" s="177"/>
      <c r="J12" s="279"/>
      <c r="K12" s="180"/>
      <c r="L12" s="181"/>
      <c r="M12" s="182"/>
    </row>
    <row r="13" spans="1:13" x14ac:dyDescent="0.25">
      <c r="A13" s="24"/>
      <c r="B13" s="8"/>
      <c r="C13" s="24"/>
      <c r="D13" s="8"/>
      <c r="E13" s="177"/>
      <c r="F13" s="178"/>
      <c r="G13" s="178"/>
      <c r="H13" s="279"/>
      <c r="I13" s="177"/>
      <c r="J13" s="279"/>
      <c r="K13" s="180"/>
      <c r="L13" s="181"/>
      <c r="M13" s="182"/>
    </row>
    <row r="14" spans="1:13" x14ac:dyDescent="0.25">
      <c r="A14" s="24"/>
      <c r="B14" s="8"/>
      <c r="C14" s="24"/>
      <c r="D14" s="8"/>
      <c r="E14" s="180"/>
      <c r="F14" s="181"/>
      <c r="G14" s="181"/>
      <c r="H14" s="280"/>
      <c r="I14" s="180"/>
      <c r="J14" s="280"/>
      <c r="K14" s="180"/>
      <c r="L14" s="181"/>
      <c r="M14" s="182"/>
    </row>
    <row r="15" spans="1:13" s="2" customFormat="1" ht="11.25" x14ac:dyDescent="0.2">
      <c r="A15" s="225" t="s">
        <v>29</v>
      </c>
      <c r="B15" s="226"/>
      <c r="C15" s="226"/>
      <c r="D15" s="227"/>
      <c r="E15" s="228" t="s">
        <v>32</v>
      </c>
      <c r="F15" s="229"/>
      <c r="G15" s="230"/>
      <c r="H15" s="234" t="s">
        <v>33</v>
      </c>
      <c r="I15" s="235"/>
      <c r="J15" s="235"/>
      <c r="K15" s="235"/>
      <c r="L15" s="235"/>
      <c r="M15" s="236"/>
    </row>
    <row r="16" spans="1:13" s="3" customFormat="1" ht="10.5" x14ac:dyDescent="0.15">
      <c r="A16" s="253" t="s">
        <v>30</v>
      </c>
      <c r="B16" s="254"/>
      <c r="C16" s="254" t="s">
        <v>31</v>
      </c>
      <c r="D16" s="254"/>
      <c r="E16" s="231"/>
      <c r="F16" s="232"/>
      <c r="G16" s="233"/>
      <c r="H16" s="237"/>
      <c r="I16" s="238"/>
      <c r="J16" s="238"/>
      <c r="K16" s="238"/>
      <c r="L16" s="238"/>
      <c r="M16" s="239"/>
    </row>
    <row r="17" spans="1:13" s="31" customFormat="1" ht="11.25" hidden="1" x14ac:dyDescent="0.2">
      <c r="A17" s="25"/>
      <c r="B17" s="26"/>
      <c r="C17" s="27"/>
      <c r="D17" s="26"/>
      <c r="E17" s="300" t="s">
        <v>54</v>
      </c>
      <c r="F17" s="301"/>
      <c r="G17" s="302"/>
      <c r="H17" s="28"/>
      <c r="I17" s="29"/>
      <c r="J17" s="29"/>
      <c r="K17" s="29"/>
      <c r="L17" s="29"/>
      <c r="M17" s="30"/>
    </row>
    <row r="18" spans="1:13" s="31" customFormat="1" ht="11.25" hidden="1" x14ac:dyDescent="0.2">
      <c r="A18" s="25"/>
      <c r="B18" s="26"/>
      <c r="C18" s="27"/>
      <c r="D18" s="26"/>
      <c r="E18" s="300" t="s">
        <v>55</v>
      </c>
      <c r="F18" s="301"/>
      <c r="G18" s="302"/>
      <c r="H18" s="28"/>
      <c r="I18" s="29"/>
      <c r="J18" s="29"/>
      <c r="K18" s="29"/>
      <c r="L18" s="29"/>
      <c r="M18" s="30"/>
    </row>
    <row r="19" spans="1:13" s="31" customFormat="1" ht="11.25" hidden="1" x14ac:dyDescent="0.2">
      <c r="A19" s="25"/>
      <c r="B19" s="26"/>
      <c r="C19" s="27"/>
      <c r="D19" s="26"/>
      <c r="E19" s="300" t="s">
        <v>56</v>
      </c>
      <c r="F19" s="301"/>
      <c r="G19" s="302"/>
      <c r="H19" s="28"/>
      <c r="I19" s="29"/>
      <c r="J19" s="29"/>
      <c r="K19" s="29"/>
      <c r="L19" s="29"/>
      <c r="M19" s="30"/>
    </row>
    <row r="20" spans="1:13" s="31" customFormat="1" ht="11.25" hidden="1" x14ac:dyDescent="0.2">
      <c r="A20" s="25"/>
      <c r="B20" s="26"/>
      <c r="C20" s="27"/>
      <c r="D20" s="26"/>
      <c r="E20" s="300" t="s">
        <v>57</v>
      </c>
      <c r="F20" s="301"/>
      <c r="G20" s="302"/>
      <c r="H20" s="28"/>
      <c r="I20" s="29"/>
      <c r="J20" s="29"/>
      <c r="K20" s="29"/>
      <c r="L20" s="29"/>
      <c r="M20" s="30"/>
    </row>
    <row r="21" spans="1:13" s="5" customFormat="1" ht="12.75" x14ac:dyDescent="0.2">
      <c r="A21" s="214"/>
      <c r="B21" s="173"/>
      <c r="C21" s="214"/>
      <c r="D21" s="173"/>
      <c r="E21" s="255"/>
      <c r="F21" s="256"/>
      <c r="G21" s="257"/>
      <c r="H21" s="271"/>
      <c r="I21" s="272"/>
      <c r="J21" s="272"/>
      <c r="K21" s="272"/>
      <c r="L21" s="272"/>
      <c r="M21" s="273"/>
    </row>
    <row r="22" spans="1:13" s="5" customFormat="1" ht="12.75" x14ac:dyDescent="0.2">
      <c r="A22" s="214"/>
      <c r="B22" s="173"/>
      <c r="C22" s="172"/>
      <c r="D22" s="173"/>
      <c r="E22" s="180"/>
      <c r="F22" s="181"/>
      <c r="G22" s="280"/>
      <c r="H22" s="180"/>
      <c r="I22" s="181"/>
      <c r="J22" s="181"/>
      <c r="K22" s="181"/>
      <c r="L22" s="181"/>
      <c r="M22" s="182"/>
    </row>
    <row r="23" spans="1:13" s="5" customFormat="1" ht="12.75" x14ac:dyDescent="0.2">
      <c r="A23" s="214"/>
      <c r="B23" s="173"/>
      <c r="C23" s="172"/>
      <c r="D23" s="173"/>
      <c r="E23" s="180"/>
      <c r="F23" s="181"/>
      <c r="G23" s="280"/>
      <c r="H23" s="271"/>
      <c r="I23" s="272"/>
      <c r="J23" s="272"/>
      <c r="K23" s="272"/>
      <c r="L23" s="272"/>
      <c r="M23" s="273"/>
    </row>
    <row r="24" spans="1:13" s="5" customFormat="1" ht="12.75" x14ac:dyDescent="0.2">
      <c r="A24" s="274" t="s">
        <v>34</v>
      </c>
      <c r="B24" s="275"/>
      <c r="C24" s="275"/>
      <c r="D24" s="276"/>
      <c r="E24" s="177"/>
      <c r="F24" s="178"/>
      <c r="G24" s="178"/>
      <c r="H24" s="178"/>
      <c r="I24" s="178"/>
      <c r="J24" s="178"/>
      <c r="K24" s="178"/>
      <c r="L24" s="178"/>
      <c r="M24" s="179"/>
    </row>
    <row r="25" spans="1:13" s="5" customFormat="1" ht="12.75" x14ac:dyDescent="0.2">
      <c r="A25" s="174" t="s">
        <v>35</v>
      </c>
      <c r="B25" s="175"/>
      <c r="C25" s="175"/>
      <c r="D25" s="176"/>
      <c r="E25" s="180"/>
      <c r="F25" s="181"/>
      <c r="G25" s="181"/>
      <c r="H25" s="181"/>
      <c r="I25" s="181"/>
      <c r="J25" s="181"/>
      <c r="K25" s="181"/>
      <c r="L25" s="181"/>
      <c r="M25" s="182"/>
    </row>
    <row r="26" spans="1:13" s="6" customFormat="1" ht="15.75" customHeight="1" thickBot="1" x14ac:dyDescent="0.25">
      <c r="A26" s="210" t="s">
        <v>53</v>
      </c>
      <c r="B26" s="211"/>
      <c r="C26" s="211"/>
      <c r="D26" s="211"/>
      <c r="E26" s="211"/>
      <c r="F26" s="211"/>
      <c r="G26" s="211"/>
      <c r="H26" s="211"/>
      <c r="I26" s="7"/>
      <c r="J26" s="212" t="s">
        <v>108</v>
      </c>
      <c r="K26" s="212"/>
      <c r="L26" s="212"/>
      <c r="M26" s="213"/>
    </row>
    <row r="27" spans="1:13" s="3" customFormat="1" ht="12" customHeight="1" x14ac:dyDescent="0.15">
      <c r="A27" s="244" t="s">
        <v>1</v>
      </c>
      <c r="B27" s="245"/>
      <c r="C27" s="246"/>
      <c r="D27" s="119" t="s">
        <v>18</v>
      </c>
      <c r="E27" s="250" t="s">
        <v>3</v>
      </c>
      <c r="F27" s="119" t="s">
        <v>4</v>
      </c>
      <c r="G27" s="252" t="s">
        <v>19</v>
      </c>
      <c r="H27" s="240"/>
      <c r="I27" s="240"/>
      <c r="J27" s="240"/>
      <c r="K27" s="250"/>
      <c r="L27" s="240" t="s">
        <v>20</v>
      </c>
      <c r="M27" s="241"/>
    </row>
    <row r="28" spans="1:13" s="3" customFormat="1" ht="12" customHeight="1" thickBot="1" x14ac:dyDescent="0.2">
      <c r="A28" s="247"/>
      <c r="B28" s="248"/>
      <c r="C28" s="249"/>
      <c r="D28" s="120" t="s">
        <v>2</v>
      </c>
      <c r="E28" s="251"/>
      <c r="F28" s="121" t="s">
        <v>5</v>
      </c>
      <c r="G28" s="122" t="s">
        <v>6</v>
      </c>
      <c r="H28" s="122" t="s">
        <v>7</v>
      </c>
      <c r="I28" s="122" t="s">
        <v>8</v>
      </c>
      <c r="J28" s="101" t="s">
        <v>9</v>
      </c>
      <c r="K28" s="101"/>
      <c r="L28" s="242"/>
      <c r="M28" s="243"/>
    </row>
    <row r="29" spans="1:13" ht="14.25" customHeight="1" x14ac:dyDescent="0.25">
      <c r="A29" s="222" t="s">
        <v>100</v>
      </c>
      <c r="B29" s="223"/>
      <c r="C29" s="224"/>
      <c r="D29" s="123">
        <v>4500</v>
      </c>
      <c r="E29" s="10"/>
      <c r="F29" s="108">
        <v>4.03</v>
      </c>
      <c r="G29" s="109">
        <v>11600</v>
      </c>
      <c r="H29" s="35"/>
      <c r="I29" s="32"/>
      <c r="J29" s="32"/>
      <c r="K29" s="102"/>
      <c r="L29" s="215">
        <f t="shared" ref="L29:L34" si="0">E29*F29</f>
        <v>0</v>
      </c>
      <c r="M29" s="216"/>
    </row>
    <row r="30" spans="1:13" ht="14.25" customHeight="1" x14ac:dyDescent="0.25">
      <c r="A30" s="219" t="s">
        <v>36</v>
      </c>
      <c r="B30" s="220"/>
      <c r="C30" s="221"/>
      <c r="D30" s="124">
        <v>4010</v>
      </c>
      <c r="E30" s="9"/>
      <c r="F30" s="110">
        <v>1</v>
      </c>
      <c r="G30" s="111">
        <v>11600</v>
      </c>
      <c r="H30" s="36"/>
      <c r="I30" s="33"/>
      <c r="J30" s="33"/>
      <c r="K30" s="103"/>
      <c r="L30" s="217">
        <f t="shared" si="0"/>
        <v>0</v>
      </c>
      <c r="M30" s="218"/>
    </row>
    <row r="31" spans="1:13" ht="14.25" customHeight="1" x14ac:dyDescent="0.25">
      <c r="A31" s="219" t="s">
        <v>37</v>
      </c>
      <c r="B31" s="220"/>
      <c r="C31" s="221"/>
      <c r="D31" s="124">
        <v>4050</v>
      </c>
      <c r="E31" s="9"/>
      <c r="F31" s="110">
        <v>1</v>
      </c>
      <c r="G31" s="111">
        <v>11600</v>
      </c>
      <c r="H31" s="36"/>
      <c r="I31" s="33"/>
      <c r="J31" s="33"/>
      <c r="K31" s="103"/>
      <c r="L31" s="217">
        <f t="shared" si="0"/>
        <v>0</v>
      </c>
      <c r="M31" s="218"/>
    </row>
    <row r="32" spans="1:13" ht="14.25" customHeight="1" x14ac:dyDescent="0.25">
      <c r="A32" s="219" t="s">
        <v>38</v>
      </c>
      <c r="B32" s="220"/>
      <c r="C32" s="221"/>
      <c r="D32" s="124">
        <v>4020</v>
      </c>
      <c r="E32" s="9"/>
      <c r="F32" s="110">
        <v>2</v>
      </c>
      <c r="G32" s="111">
        <v>11600</v>
      </c>
      <c r="H32" s="36"/>
      <c r="I32" s="33"/>
      <c r="J32" s="33"/>
      <c r="K32" s="103"/>
      <c r="L32" s="217">
        <f t="shared" si="0"/>
        <v>0</v>
      </c>
      <c r="M32" s="218"/>
    </row>
    <row r="33" spans="1:13" ht="14.25" customHeight="1" x14ac:dyDescent="0.25">
      <c r="A33" s="219" t="s">
        <v>39</v>
      </c>
      <c r="B33" s="220"/>
      <c r="C33" s="221"/>
      <c r="D33" s="124"/>
      <c r="E33" s="9"/>
      <c r="F33" s="110">
        <v>2.9</v>
      </c>
      <c r="G33" s="111">
        <v>11600</v>
      </c>
      <c r="H33" s="36"/>
      <c r="I33" s="33"/>
      <c r="J33" s="33"/>
      <c r="K33" s="103"/>
      <c r="L33" s="217">
        <f t="shared" si="0"/>
        <v>0</v>
      </c>
      <c r="M33" s="218"/>
    </row>
    <row r="34" spans="1:13" ht="14.25" customHeight="1" x14ac:dyDescent="0.25">
      <c r="A34" s="219" t="s">
        <v>40</v>
      </c>
      <c r="B34" s="220"/>
      <c r="C34" s="221"/>
      <c r="D34" s="124">
        <v>4061</v>
      </c>
      <c r="E34" s="9"/>
      <c r="F34" s="110">
        <v>7.5</v>
      </c>
      <c r="G34" s="111">
        <v>11600</v>
      </c>
      <c r="H34" s="36"/>
      <c r="I34" s="33"/>
      <c r="J34" s="33"/>
      <c r="K34" s="103"/>
      <c r="L34" s="217">
        <f t="shared" si="0"/>
        <v>0</v>
      </c>
      <c r="M34" s="218"/>
    </row>
    <row r="35" spans="1:13" ht="14.25" customHeight="1" thickBot="1" x14ac:dyDescent="0.3">
      <c r="A35" s="183" t="s">
        <v>96</v>
      </c>
      <c r="B35" s="184"/>
      <c r="C35" s="185"/>
      <c r="D35" s="125">
        <v>4040</v>
      </c>
      <c r="E35" s="11"/>
      <c r="F35" s="112">
        <f>F29</f>
        <v>4.03</v>
      </c>
      <c r="G35" s="113">
        <v>11600</v>
      </c>
      <c r="H35" s="37"/>
      <c r="I35" s="34"/>
      <c r="J35" s="34"/>
      <c r="K35" s="104"/>
      <c r="L35" s="208">
        <f t="shared" ref="L35" si="1">E35*F35</f>
        <v>0</v>
      </c>
      <c r="M35" s="209"/>
    </row>
    <row r="36" spans="1:13" s="6" customFormat="1" ht="12.75" x14ac:dyDescent="0.2">
      <c r="A36" s="138" t="s">
        <v>104</v>
      </c>
      <c r="B36" s="139"/>
      <c r="C36" s="139"/>
      <c r="D36" s="139"/>
      <c r="E36" s="139"/>
      <c r="F36" s="139"/>
      <c r="G36" s="126" t="s">
        <v>6</v>
      </c>
      <c r="H36" s="127" t="s">
        <v>7</v>
      </c>
      <c r="I36" s="127" t="s">
        <v>8</v>
      </c>
      <c r="J36" s="128" t="s">
        <v>9</v>
      </c>
      <c r="K36" s="105"/>
      <c r="L36" s="140"/>
      <c r="M36" s="141"/>
    </row>
    <row r="37" spans="1:13" ht="14.25" customHeight="1" x14ac:dyDescent="0.25">
      <c r="A37" s="142" t="s">
        <v>82</v>
      </c>
      <c r="B37" s="143"/>
      <c r="C37" s="144"/>
      <c r="D37" s="124">
        <v>4210</v>
      </c>
      <c r="E37" s="9"/>
      <c r="F37" s="110">
        <v>307</v>
      </c>
      <c r="G37" s="111">
        <v>11601</v>
      </c>
      <c r="H37" s="36"/>
      <c r="I37" s="33"/>
      <c r="J37" s="33"/>
      <c r="K37" s="103"/>
      <c r="L37" s="145">
        <f t="shared" ref="L37:L42" si="2">E37*F37</f>
        <v>0</v>
      </c>
      <c r="M37" s="146"/>
    </row>
    <row r="38" spans="1:13" ht="14.25" customHeight="1" x14ac:dyDescent="0.25">
      <c r="A38" s="129" t="s">
        <v>83</v>
      </c>
      <c r="B38" s="130"/>
      <c r="C38" s="131"/>
      <c r="D38" s="124">
        <v>4360</v>
      </c>
      <c r="E38" s="9"/>
      <c r="F38" s="110">
        <f>ROUND(-F44*30%,0)</f>
        <v>-234</v>
      </c>
      <c r="G38" s="111">
        <v>11601</v>
      </c>
      <c r="H38" s="36"/>
      <c r="I38" s="33"/>
      <c r="J38" s="33"/>
      <c r="K38" s="103"/>
      <c r="L38" s="145">
        <f t="shared" si="2"/>
        <v>0</v>
      </c>
      <c r="M38" s="146"/>
    </row>
    <row r="39" spans="1:13" ht="14.25" customHeight="1" x14ac:dyDescent="0.25">
      <c r="A39" s="129" t="s">
        <v>84</v>
      </c>
      <c r="B39" s="130"/>
      <c r="C39" s="131"/>
      <c r="D39" s="124">
        <v>4367</v>
      </c>
      <c r="E39" s="9"/>
      <c r="F39" s="110">
        <f>ROUND(-F44*50%,0)</f>
        <v>-390</v>
      </c>
      <c r="G39" s="111">
        <v>11601</v>
      </c>
      <c r="H39" s="36"/>
      <c r="I39" s="33"/>
      <c r="J39" s="33"/>
      <c r="K39" s="103"/>
      <c r="L39" s="145">
        <f t="shared" si="2"/>
        <v>0</v>
      </c>
      <c r="M39" s="146"/>
    </row>
    <row r="40" spans="1:13" ht="14.25" customHeight="1" x14ac:dyDescent="0.25">
      <c r="A40" s="142" t="s">
        <v>42</v>
      </c>
      <c r="B40" s="143"/>
      <c r="C40" s="144"/>
      <c r="D40" s="124">
        <v>4220</v>
      </c>
      <c r="E40" s="9"/>
      <c r="F40" s="110">
        <v>570</v>
      </c>
      <c r="G40" s="111">
        <v>11601</v>
      </c>
      <c r="H40" s="36"/>
      <c r="I40" s="33"/>
      <c r="J40" s="33"/>
      <c r="K40" s="103"/>
      <c r="L40" s="145">
        <f t="shared" si="2"/>
        <v>0</v>
      </c>
      <c r="M40" s="146"/>
    </row>
    <row r="41" spans="1:13" ht="14.25" customHeight="1" x14ac:dyDescent="0.25">
      <c r="A41" s="142" t="s">
        <v>85</v>
      </c>
      <c r="B41" s="143"/>
      <c r="C41" s="144"/>
      <c r="D41" s="124">
        <v>4363</v>
      </c>
      <c r="E41" s="9"/>
      <c r="F41" s="110">
        <f>ROUND(-F44*30%,0)</f>
        <v>-234</v>
      </c>
      <c r="G41" s="111">
        <v>11601</v>
      </c>
      <c r="H41" s="36"/>
      <c r="I41" s="33"/>
      <c r="J41" s="33"/>
      <c r="K41" s="103"/>
      <c r="L41" s="145">
        <f t="shared" si="2"/>
        <v>0</v>
      </c>
      <c r="M41" s="146"/>
    </row>
    <row r="42" spans="1:13" ht="14.25" customHeight="1" thickBot="1" x14ac:dyDescent="0.3">
      <c r="A42" s="183" t="s">
        <v>86</v>
      </c>
      <c r="B42" s="184"/>
      <c r="C42" s="185"/>
      <c r="D42" s="125">
        <v>4365</v>
      </c>
      <c r="E42" s="11"/>
      <c r="F42" s="112">
        <f>ROUND(-F44*50%,0)</f>
        <v>-390</v>
      </c>
      <c r="G42" s="113">
        <v>11601</v>
      </c>
      <c r="H42" s="37"/>
      <c r="I42" s="34"/>
      <c r="J42" s="34"/>
      <c r="K42" s="104"/>
      <c r="L42" s="145">
        <f t="shared" si="2"/>
        <v>0</v>
      </c>
      <c r="M42" s="146"/>
    </row>
    <row r="43" spans="1:13" x14ac:dyDescent="0.25">
      <c r="A43" s="138" t="s">
        <v>110</v>
      </c>
      <c r="B43" s="139"/>
      <c r="C43" s="139"/>
      <c r="D43" s="139"/>
      <c r="E43" s="139"/>
      <c r="F43" s="139"/>
      <c r="G43" s="126" t="s">
        <v>6</v>
      </c>
      <c r="H43" s="127" t="s">
        <v>7</v>
      </c>
      <c r="I43" s="127" t="s">
        <v>8</v>
      </c>
      <c r="J43" s="128" t="s">
        <v>9</v>
      </c>
      <c r="K43" s="105"/>
      <c r="L43" s="140"/>
      <c r="M43" s="141"/>
    </row>
    <row r="44" spans="1:13" ht="14.25" customHeight="1" x14ac:dyDescent="0.25">
      <c r="A44" s="142" t="s">
        <v>42</v>
      </c>
      <c r="B44" s="143"/>
      <c r="C44" s="144"/>
      <c r="D44" s="124">
        <v>4230</v>
      </c>
      <c r="E44" s="19"/>
      <c r="F44" s="110">
        <v>780</v>
      </c>
      <c r="G44" s="111">
        <v>11601</v>
      </c>
      <c r="H44" s="36"/>
      <c r="I44" s="33"/>
      <c r="J44" s="33"/>
      <c r="K44" s="103"/>
      <c r="L44" s="145">
        <f t="shared" ref="L44:L47" si="3">E44*F44</f>
        <v>0</v>
      </c>
      <c r="M44" s="146"/>
    </row>
    <row r="45" spans="1:13" ht="14.25" customHeight="1" x14ac:dyDescent="0.25">
      <c r="A45" s="142" t="s">
        <v>45</v>
      </c>
      <c r="B45" s="143"/>
      <c r="C45" s="144"/>
      <c r="D45" s="124">
        <v>4370</v>
      </c>
      <c r="E45" s="19"/>
      <c r="F45" s="110">
        <f>ROUND(-F44*20%,0)</f>
        <v>-156</v>
      </c>
      <c r="G45" s="111">
        <v>11601</v>
      </c>
      <c r="H45" s="36"/>
      <c r="I45" s="33"/>
      <c r="J45" s="33"/>
      <c r="K45" s="103"/>
      <c r="L45" s="145">
        <f t="shared" si="3"/>
        <v>0</v>
      </c>
      <c r="M45" s="146"/>
    </row>
    <row r="46" spans="1:13" ht="14.25" customHeight="1" x14ac:dyDescent="0.25">
      <c r="A46" s="142" t="s">
        <v>43</v>
      </c>
      <c r="B46" s="143"/>
      <c r="C46" s="144"/>
      <c r="D46" s="124">
        <v>4380</v>
      </c>
      <c r="E46" s="19"/>
      <c r="F46" s="110">
        <f>ROUND(-F44*30%,0)</f>
        <v>-234</v>
      </c>
      <c r="G46" s="111">
        <v>11601</v>
      </c>
      <c r="H46" s="36"/>
      <c r="I46" s="33"/>
      <c r="J46" s="33"/>
      <c r="K46" s="103"/>
      <c r="L46" s="145">
        <f t="shared" si="3"/>
        <v>0</v>
      </c>
      <c r="M46" s="146"/>
    </row>
    <row r="47" spans="1:13" ht="14.25" customHeight="1" x14ac:dyDescent="0.25">
      <c r="A47" s="147" t="s">
        <v>44</v>
      </c>
      <c r="B47" s="148"/>
      <c r="C47" s="149"/>
      <c r="D47" s="124">
        <v>4390</v>
      </c>
      <c r="E47" s="19"/>
      <c r="F47" s="110">
        <f>ROUND(-F44*50%,0)</f>
        <v>-390</v>
      </c>
      <c r="G47" s="111">
        <v>11601</v>
      </c>
      <c r="H47" s="36"/>
      <c r="I47" s="33"/>
      <c r="J47" s="33"/>
      <c r="K47" s="103"/>
      <c r="L47" s="145">
        <f t="shared" si="3"/>
        <v>0</v>
      </c>
      <c r="M47" s="146"/>
    </row>
    <row r="48" spans="1:13" ht="14.25" customHeight="1" x14ac:dyDescent="0.25">
      <c r="A48" s="138" t="s">
        <v>103</v>
      </c>
      <c r="B48" s="139"/>
      <c r="C48" s="139"/>
      <c r="D48" s="139"/>
      <c r="E48" s="139"/>
      <c r="F48" s="139"/>
      <c r="G48" s="126" t="s">
        <v>6</v>
      </c>
      <c r="H48" s="127" t="s">
        <v>7</v>
      </c>
      <c r="I48" s="127" t="s">
        <v>8</v>
      </c>
      <c r="J48" s="128" t="s">
        <v>9</v>
      </c>
      <c r="K48" s="105"/>
      <c r="L48" s="140"/>
      <c r="M48" s="141"/>
    </row>
    <row r="49" spans="1:13" ht="14.25" customHeight="1" x14ac:dyDescent="0.25">
      <c r="A49" s="142" t="s">
        <v>99</v>
      </c>
      <c r="B49" s="143"/>
      <c r="C49" s="144"/>
      <c r="D49" s="124">
        <v>4300</v>
      </c>
      <c r="E49" s="9"/>
      <c r="F49" s="110">
        <v>435</v>
      </c>
      <c r="G49" s="111">
        <v>11601</v>
      </c>
      <c r="H49" s="36"/>
      <c r="I49" s="33"/>
      <c r="J49" s="33"/>
      <c r="K49" s="103"/>
      <c r="L49" s="145">
        <f t="shared" ref="L49:L53" si="4">E49*F49</f>
        <v>0</v>
      </c>
      <c r="M49" s="146"/>
    </row>
    <row r="50" spans="1:13" ht="14.25" customHeight="1" x14ac:dyDescent="0.25">
      <c r="A50" s="142" t="s">
        <v>42</v>
      </c>
      <c r="B50" s="143"/>
      <c r="C50" s="144"/>
      <c r="D50" s="124">
        <v>4230</v>
      </c>
      <c r="E50" s="19"/>
      <c r="F50" s="110">
        <v>780</v>
      </c>
      <c r="G50" s="111">
        <v>11601</v>
      </c>
      <c r="H50" s="36"/>
      <c r="I50" s="33"/>
      <c r="J50" s="33"/>
      <c r="K50" s="103"/>
      <c r="L50" s="145">
        <f t="shared" si="4"/>
        <v>0</v>
      </c>
      <c r="M50" s="146"/>
    </row>
    <row r="51" spans="1:13" ht="14.25" customHeight="1" x14ac:dyDescent="0.25">
      <c r="A51" s="142" t="s">
        <v>45</v>
      </c>
      <c r="B51" s="143"/>
      <c r="C51" s="144"/>
      <c r="D51" s="124">
        <v>4370</v>
      </c>
      <c r="E51" s="19"/>
      <c r="F51" s="110">
        <f>ROUND(-F50*20%,0)</f>
        <v>-156</v>
      </c>
      <c r="G51" s="111">
        <v>11601</v>
      </c>
      <c r="H51" s="36"/>
      <c r="I51" s="33"/>
      <c r="J51" s="33"/>
      <c r="K51" s="103"/>
      <c r="L51" s="145">
        <f t="shared" si="4"/>
        <v>0</v>
      </c>
      <c r="M51" s="146"/>
    </row>
    <row r="52" spans="1:13" ht="14.25" customHeight="1" x14ac:dyDescent="0.25">
      <c r="A52" s="142" t="s">
        <v>43</v>
      </c>
      <c r="B52" s="143"/>
      <c r="C52" s="144"/>
      <c r="D52" s="124">
        <v>4380</v>
      </c>
      <c r="E52" s="19"/>
      <c r="F52" s="110">
        <f>ROUND(-F50*30%,0)</f>
        <v>-234</v>
      </c>
      <c r="G52" s="111">
        <v>11601</v>
      </c>
      <c r="H52" s="36"/>
      <c r="I52" s="33"/>
      <c r="J52" s="33"/>
      <c r="K52" s="103"/>
      <c r="L52" s="145">
        <f t="shared" si="4"/>
        <v>0</v>
      </c>
      <c r="M52" s="146"/>
    </row>
    <row r="53" spans="1:13" ht="14.25" customHeight="1" x14ac:dyDescent="0.25">
      <c r="A53" s="147" t="s">
        <v>44</v>
      </c>
      <c r="B53" s="148"/>
      <c r="C53" s="149"/>
      <c r="D53" s="124">
        <v>4390</v>
      </c>
      <c r="E53" s="19"/>
      <c r="F53" s="110">
        <f>ROUND(-F50*50%,0)</f>
        <v>-390</v>
      </c>
      <c r="G53" s="111">
        <v>11601</v>
      </c>
      <c r="H53" s="36"/>
      <c r="I53" s="33"/>
      <c r="J53" s="33"/>
      <c r="K53" s="103"/>
      <c r="L53" s="145">
        <f t="shared" si="4"/>
        <v>0</v>
      </c>
      <c r="M53" s="146"/>
    </row>
    <row r="54" spans="1:13" ht="14.25" customHeight="1" x14ac:dyDescent="0.25">
      <c r="A54" s="138" t="s">
        <v>88</v>
      </c>
      <c r="B54" s="139"/>
      <c r="C54" s="139"/>
      <c r="D54" s="139"/>
      <c r="E54" s="139"/>
      <c r="F54" s="139"/>
      <c r="G54" s="126" t="s">
        <v>6</v>
      </c>
      <c r="H54" s="127" t="s">
        <v>7</v>
      </c>
      <c r="I54" s="127" t="s">
        <v>8</v>
      </c>
      <c r="J54" s="128" t="s">
        <v>9</v>
      </c>
      <c r="K54" s="105"/>
      <c r="L54" s="140"/>
      <c r="M54" s="141"/>
    </row>
    <row r="55" spans="1:13" ht="14.25" customHeight="1" x14ac:dyDescent="0.25">
      <c r="A55" s="129" t="s">
        <v>88</v>
      </c>
      <c r="B55" s="130"/>
      <c r="C55" s="131"/>
      <c r="D55" s="132">
        <v>4100</v>
      </c>
      <c r="E55" s="100"/>
      <c r="F55" s="117"/>
      <c r="G55" s="118">
        <v>11705</v>
      </c>
      <c r="H55" s="68"/>
      <c r="I55" s="69"/>
      <c r="J55" s="69"/>
      <c r="K55" s="107"/>
      <c r="L55" s="150"/>
      <c r="M55" s="151"/>
    </row>
    <row r="56" spans="1:13" ht="14.25" customHeight="1" thickBot="1" x14ac:dyDescent="0.3">
      <c r="A56" s="183" t="s">
        <v>46</v>
      </c>
      <c r="B56" s="184"/>
      <c r="C56" s="185"/>
      <c r="D56" s="125">
        <v>4400</v>
      </c>
      <c r="E56" s="71"/>
      <c r="F56" s="73"/>
      <c r="G56" s="133">
        <v>11206</v>
      </c>
      <c r="H56" s="37"/>
      <c r="I56" s="34"/>
      <c r="J56" s="34"/>
      <c r="K56" s="104"/>
      <c r="L56" s="152"/>
      <c r="M56" s="153"/>
    </row>
    <row r="57" spans="1:13" ht="14.25" customHeight="1" x14ac:dyDescent="0.25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</row>
    <row r="58" spans="1:13" x14ac:dyDescent="0.25">
      <c r="A58" s="147" t="s">
        <v>89</v>
      </c>
      <c r="B58" s="148"/>
      <c r="C58" s="149"/>
      <c r="D58" s="111">
        <v>9990</v>
      </c>
      <c r="E58" s="134"/>
      <c r="F58" s="134"/>
      <c r="G58" s="188"/>
      <c r="H58" s="188"/>
      <c r="I58" s="188"/>
      <c r="J58" s="188"/>
      <c r="K58" s="188"/>
      <c r="L58" s="186"/>
      <c r="M58" s="187"/>
    </row>
    <row r="59" spans="1:13" ht="15.75" thickBot="1" x14ac:dyDescent="0.3">
      <c r="A59" s="205" t="s">
        <v>47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7"/>
      <c r="L59" s="203">
        <f>SUM(L29:M56)+L58</f>
        <v>0</v>
      </c>
      <c r="M59" s="204"/>
    </row>
    <row r="60" spans="1:13" s="3" customFormat="1" ht="10.5" x14ac:dyDescent="0.15">
      <c r="A60" s="199" t="s">
        <v>48</v>
      </c>
      <c r="B60" s="200"/>
      <c r="C60" s="200"/>
      <c r="D60" s="200"/>
      <c r="E60" s="201"/>
      <c r="F60" s="202" t="s">
        <v>49</v>
      </c>
      <c r="G60" s="200"/>
      <c r="H60" s="200"/>
      <c r="I60" s="201"/>
      <c r="J60" s="196" t="s">
        <v>50</v>
      </c>
      <c r="K60" s="196"/>
      <c r="L60" s="196"/>
      <c r="M60" s="198"/>
    </row>
    <row r="61" spans="1:13" s="2" customFormat="1" ht="11.25" x14ac:dyDescent="0.2">
      <c r="A61" s="189" t="s">
        <v>51</v>
      </c>
      <c r="B61" s="190"/>
      <c r="C61" s="190"/>
      <c r="D61" s="190"/>
      <c r="E61" s="191"/>
      <c r="F61" s="195" t="s">
        <v>52</v>
      </c>
      <c r="G61" s="196"/>
      <c r="H61" s="196"/>
      <c r="I61" s="197"/>
      <c r="J61" s="196" t="s">
        <v>52</v>
      </c>
      <c r="K61" s="196"/>
      <c r="L61" s="196"/>
      <c r="M61" s="198"/>
    </row>
    <row r="62" spans="1:13" s="2" customFormat="1" ht="11.25" x14ac:dyDescent="0.2">
      <c r="A62" s="192" t="s">
        <v>52</v>
      </c>
      <c r="B62" s="193"/>
      <c r="C62" s="193"/>
      <c r="D62" s="193"/>
      <c r="E62" s="194"/>
      <c r="F62" s="160"/>
      <c r="G62" s="161"/>
      <c r="H62" s="161"/>
      <c r="I62" s="162"/>
      <c r="J62" s="166"/>
      <c r="K62" s="167"/>
      <c r="L62" s="167"/>
      <c r="M62" s="168"/>
    </row>
    <row r="63" spans="1:13" x14ac:dyDescent="0.25">
      <c r="A63" s="154"/>
      <c r="B63" s="155"/>
      <c r="C63" s="155"/>
      <c r="D63" s="155"/>
      <c r="E63" s="156"/>
      <c r="F63" s="160"/>
      <c r="G63" s="161"/>
      <c r="H63" s="161"/>
      <c r="I63" s="162"/>
      <c r="J63" s="166"/>
      <c r="K63" s="167"/>
      <c r="L63" s="167"/>
      <c r="M63" s="168"/>
    </row>
    <row r="64" spans="1:13" ht="15.75" thickBot="1" x14ac:dyDescent="0.3">
      <c r="A64" s="157"/>
      <c r="B64" s="158"/>
      <c r="C64" s="158"/>
      <c r="D64" s="158"/>
      <c r="E64" s="159"/>
      <c r="F64" s="163"/>
      <c r="G64" s="164"/>
      <c r="H64" s="164"/>
      <c r="I64" s="165"/>
      <c r="J64" s="169"/>
      <c r="K64" s="170"/>
      <c r="L64" s="170"/>
      <c r="M64" s="171"/>
    </row>
    <row r="65" ht="15.75" thickTop="1" x14ac:dyDescent="0.25"/>
  </sheetData>
  <sheetProtection algorithmName="SHA-512" hashValue="WedZap+8ESUHM1uxmrINu1aTvFeAkBQDchX+JxDGtqJM/e4Zpmbzf4ucuew04p7q8UVCCHSA5/craXiOlAAS7A==" saltValue="c0jUvSvixLC3gQ3UhaFO7A==" spinCount="100000" sheet="1" selectLockedCells="1"/>
  <mergeCells count="138">
    <mergeCell ref="E5:F5"/>
    <mergeCell ref="G4:M4"/>
    <mergeCell ref="G5:M5"/>
    <mergeCell ref="A6:F6"/>
    <mergeCell ref="E23:G23"/>
    <mergeCell ref="G2:M2"/>
    <mergeCell ref="G3:M3"/>
    <mergeCell ref="A8:M8"/>
    <mergeCell ref="E9:H10"/>
    <mergeCell ref="I9:J10"/>
    <mergeCell ref="G7:H7"/>
    <mergeCell ref="K9:M10"/>
    <mergeCell ref="A9:B9"/>
    <mergeCell ref="C9:D9"/>
    <mergeCell ref="I7:M7"/>
    <mergeCell ref="A7:F7"/>
    <mergeCell ref="E18:G18"/>
    <mergeCell ref="E19:G19"/>
    <mergeCell ref="E20:G20"/>
    <mergeCell ref="H21:M21"/>
    <mergeCell ref="H22:M22"/>
    <mergeCell ref="E22:G22"/>
    <mergeCell ref="E17:G17"/>
    <mergeCell ref="I14:J14"/>
    <mergeCell ref="A1:F1"/>
    <mergeCell ref="G1:M1"/>
    <mergeCell ref="A2:C2"/>
    <mergeCell ref="A3:C3"/>
    <mergeCell ref="D2:F2"/>
    <mergeCell ref="D3:F3"/>
    <mergeCell ref="I6:M6"/>
    <mergeCell ref="H23:M23"/>
    <mergeCell ref="A24:D24"/>
    <mergeCell ref="G6:H6"/>
    <mergeCell ref="K11:M11"/>
    <mergeCell ref="K12:M12"/>
    <mergeCell ref="K13:M13"/>
    <mergeCell ref="K14:M14"/>
    <mergeCell ref="E11:H11"/>
    <mergeCell ref="E12:H12"/>
    <mergeCell ref="E13:H13"/>
    <mergeCell ref="E14:H14"/>
    <mergeCell ref="I11:J11"/>
    <mergeCell ref="I12:J12"/>
    <mergeCell ref="I13:J13"/>
    <mergeCell ref="A4:D4"/>
    <mergeCell ref="A5:D5"/>
    <mergeCell ref="E4:F4"/>
    <mergeCell ref="A15:D15"/>
    <mergeCell ref="E15:G16"/>
    <mergeCell ref="H15:M16"/>
    <mergeCell ref="C22:D22"/>
    <mergeCell ref="L27:M28"/>
    <mergeCell ref="A27:C28"/>
    <mergeCell ref="E27:E28"/>
    <mergeCell ref="G27:K27"/>
    <mergeCell ref="A16:B16"/>
    <mergeCell ref="C16:D16"/>
    <mergeCell ref="E21:G21"/>
    <mergeCell ref="A35:C35"/>
    <mergeCell ref="L35:M35"/>
    <mergeCell ref="A26:H26"/>
    <mergeCell ref="J26:M26"/>
    <mergeCell ref="A21:B21"/>
    <mergeCell ref="A22:B22"/>
    <mergeCell ref="A23:B23"/>
    <mergeCell ref="C21:D21"/>
    <mergeCell ref="L29:M29"/>
    <mergeCell ref="L30:M30"/>
    <mergeCell ref="L31:M31"/>
    <mergeCell ref="L32:M32"/>
    <mergeCell ref="L33:M33"/>
    <mergeCell ref="L34:M34"/>
    <mergeCell ref="A32:C32"/>
    <mergeCell ref="A34:C34"/>
    <mergeCell ref="A29:C29"/>
    <mergeCell ref="A30:C30"/>
    <mergeCell ref="A31:C31"/>
    <mergeCell ref="A33:C33"/>
    <mergeCell ref="A45:C45"/>
    <mergeCell ref="L45:M45"/>
    <mergeCell ref="A46:C46"/>
    <mergeCell ref="L46:M46"/>
    <mergeCell ref="A47:C47"/>
    <mergeCell ref="L47:M47"/>
    <mergeCell ref="A36:F36"/>
    <mergeCell ref="L36:M36"/>
    <mergeCell ref="A37:C37"/>
    <mergeCell ref="A41:C41"/>
    <mergeCell ref="A42:C42"/>
    <mergeCell ref="L37:M37"/>
    <mergeCell ref="L40:M40"/>
    <mergeCell ref="L41:M41"/>
    <mergeCell ref="L42:M42"/>
    <mergeCell ref="A40:C40"/>
    <mergeCell ref="L38:M38"/>
    <mergeCell ref="L39:M39"/>
    <mergeCell ref="A63:E64"/>
    <mergeCell ref="F62:I64"/>
    <mergeCell ref="J62:M64"/>
    <mergeCell ref="C23:D23"/>
    <mergeCell ref="A25:D25"/>
    <mergeCell ref="E24:M24"/>
    <mergeCell ref="E25:M25"/>
    <mergeCell ref="A56:C56"/>
    <mergeCell ref="A58:C58"/>
    <mergeCell ref="L58:M58"/>
    <mergeCell ref="G58:K58"/>
    <mergeCell ref="A61:E61"/>
    <mergeCell ref="A62:E62"/>
    <mergeCell ref="F61:I61"/>
    <mergeCell ref="J61:M61"/>
    <mergeCell ref="A60:E60"/>
    <mergeCell ref="F60:I60"/>
    <mergeCell ref="J60:M60"/>
    <mergeCell ref="L59:M59"/>
    <mergeCell ref="A59:K59"/>
    <mergeCell ref="L43:M43"/>
    <mergeCell ref="A43:F43"/>
    <mergeCell ref="A44:C44"/>
    <mergeCell ref="L44:M44"/>
    <mergeCell ref="A57:M57"/>
    <mergeCell ref="A48:F48"/>
    <mergeCell ref="L48:M48"/>
    <mergeCell ref="A49:C49"/>
    <mergeCell ref="L49:M49"/>
    <mergeCell ref="A54:F54"/>
    <mergeCell ref="L54:M54"/>
    <mergeCell ref="A50:C50"/>
    <mergeCell ref="L50:M50"/>
    <mergeCell ref="A51:C51"/>
    <mergeCell ref="L51:M51"/>
    <mergeCell ref="A52:C52"/>
    <mergeCell ref="L52:M52"/>
    <mergeCell ref="A53:C53"/>
    <mergeCell ref="L53:M53"/>
    <mergeCell ref="L55:M55"/>
    <mergeCell ref="L56:M56"/>
  </mergeCells>
  <phoneticPr fontId="21" type="noConversion"/>
  <pageMargins left="0.39370078740157483" right="0.39370078740157483" top="0.39370078740157483" bottom="0.39370078740157483" header="0.19685039370078741" footer="0.19685039370078741"/>
  <pageSetup paperSize="9" scale="96" orientation="portrait" r:id="rId1"/>
  <ignoredErrors>
    <ignoredError sqref="L30:M33 L36:M36 L40:M47 L37:M37 L34:M34 L29:M2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M59"/>
  <sheetViews>
    <sheetView zoomScaleNormal="100" workbookViewId="0">
      <selection activeCell="H31" sqref="H31"/>
    </sheetView>
  </sheetViews>
  <sheetFormatPr baseColWidth="10" defaultColWidth="11.42578125" defaultRowHeight="15" x14ac:dyDescent="0.25"/>
  <cols>
    <col min="1" max="13" width="7.28515625" style="1" customWidth="1"/>
    <col min="14" max="16384" width="11.42578125" style="1"/>
  </cols>
  <sheetData>
    <row r="1" spans="1:13" s="4" customFormat="1" ht="21.75" thickTop="1" thickBot="1" x14ac:dyDescent="0.35">
      <c r="A1" s="258" t="s">
        <v>91</v>
      </c>
      <c r="B1" s="259"/>
      <c r="C1" s="259"/>
      <c r="D1" s="259"/>
      <c r="E1" s="259"/>
      <c r="F1" s="259"/>
      <c r="G1" s="259" t="s">
        <v>87</v>
      </c>
      <c r="H1" s="259"/>
      <c r="I1" s="259"/>
      <c r="J1" s="259"/>
      <c r="K1" s="259"/>
      <c r="L1" s="259"/>
      <c r="M1" s="260"/>
    </row>
    <row r="2" spans="1:13" s="2" customFormat="1" ht="12" customHeight="1" x14ac:dyDescent="0.2">
      <c r="A2" s="261" t="s">
        <v>10</v>
      </c>
      <c r="B2" s="262"/>
      <c r="C2" s="263"/>
      <c r="D2" s="267" t="s">
        <v>14</v>
      </c>
      <c r="E2" s="262"/>
      <c r="F2" s="263"/>
      <c r="G2" s="267" t="s">
        <v>11</v>
      </c>
      <c r="H2" s="262"/>
      <c r="I2" s="262"/>
      <c r="J2" s="262"/>
      <c r="K2" s="262"/>
      <c r="L2" s="262"/>
      <c r="M2" s="284"/>
    </row>
    <row r="3" spans="1:13" ht="20.100000000000001" customHeight="1" thickBot="1" x14ac:dyDescent="0.3">
      <c r="A3" s="264"/>
      <c r="B3" s="265"/>
      <c r="C3" s="266"/>
      <c r="D3" s="268"/>
      <c r="E3" s="265"/>
      <c r="F3" s="266"/>
      <c r="G3" s="285"/>
      <c r="H3" s="282"/>
      <c r="I3" s="282"/>
      <c r="J3" s="282"/>
      <c r="K3" s="282"/>
      <c r="L3" s="282"/>
      <c r="M3" s="286"/>
    </row>
    <row r="4" spans="1:13" s="3" customFormat="1" ht="12" customHeight="1" x14ac:dyDescent="0.15">
      <c r="A4" s="261" t="s">
        <v>0</v>
      </c>
      <c r="B4" s="262"/>
      <c r="C4" s="262"/>
      <c r="D4" s="263"/>
      <c r="E4" s="267" t="s">
        <v>13</v>
      </c>
      <c r="F4" s="263"/>
      <c r="G4" s="267" t="s">
        <v>12</v>
      </c>
      <c r="H4" s="262"/>
      <c r="I4" s="262"/>
      <c r="J4" s="262"/>
      <c r="K4" s="262"/>
      <c r="L4" s="262"/>
      <c r="M4" s="284"/>
    </row>
    <row r="5" spans="1:13" ht="15.75" thickBot="1" x14ac:dyDescent="0.3">
      <c r="A5" s="281"/>
      <c r="B5" s="282"/>
      <c r="C5" s="282"/>
      <c r="D5" s="283"/>
      <c r="E5" s="306"/>
      <c r="F5" s="266"/>
      <c r="G5" s="285"/>
      <c r="H5" s="282"/>
      <c r="I5" s="282"/>
      <c r="J5" s="282"/>
      <c r="K5" s="282"/>
      <c r="L5" s="282"/>
      <c r="M5" s="286"/>
    </row>
    <row r="6" spans="1:13" s="2" customFormat="1" ht="11.25" x14ac:dyDescent="0.2">
      <c r="A6" s="261" t="s">
        <v>15</v>
      </c>
      <c r="B6" s="262"/>
      <c r="C6" s="262"/>
      <c r="D6" s="262"/>
      <c r="E6" s="262"/>
      <c r="F6" s="263"/>
      <c r="G6" s="277" t="s">
        <v>16</v>
      </c>
      <c r="H6" s="278"/>
      <c r="I6" s="269" t="s">
        <v>17</v>
      </c>
      <c r="J6" s="269"/>
      <c r="K6" s="269"/>
      <c r="L6" s="269"/>
      <c r="M6" s="270"/>
    </row>
    <row r="7" spans="1:13" ht="15.75" thickBot="1" x14ac:dyDescent="0.3">
      <c r="A7" s="281"/>
      <c r="B7" s="282"/>
      <c r="C7" s="282"/>
      <c r="D7" s="282"/>
      <c r="E7" s="282"/>
      <c r="F7" s="283"/>
      <c r="G7" s="285"/>
      <c r="H7" s="283"/>
      <c r="I7" s="285"/>
      <c r="J7" s="282"/>
      <c r="K7" s="282"/>
      <c r="L7" s="282"/>
      <c r="M7" s="286"/>
    </row>
    <row r="8" spans="1:13" ht="15.75" thickBot="1" x14ac:dyDescent="0.3">
      <c r="A8" s="287" t="s">
        <v>21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9"/>
    </row>
    <row r="9" spans="1:13" s="2" customFormat="1" ht="11.25" x14ac:dyDescent="0.2">
      <c r="A9" s="225" t="s">
        <v>29</v>
      </c>
      <c r="B9" s="226"/>
      <c r="C9" s="226"/>
      <c r="D9" s="227"/>
      <c r="E9" s="228" t="s">
        <v>32</v>
      </c>
      <c r="F9" s="229"/>
      <c r="G9" s="230"/>
      <c r="H9" s="234" t="s">
        <v>98</v>
      </c>
      <c r="I9" s="235"/>
      <c r="J9" s="235"/>
      <c r="K9" s="235"/>
      <c r="L9" s="235"/>
      <c r="M9" s="236"/>
    </row>
    <row r="10" spans="1:13" s="3" customFormat="1" ht="10.5" x14ac:dyDescent="0.15">
      <c r="A10" s="253" t="s">
        <v>30</v>
      </c>
      <c r="B10" s="254"/>
      <c r="C10" s="254" t="s">
        <v>31</v>
      </c>
      <c r="D10" s="254"/>
      <c r="E10" s="231"/>
      <c r="F10" s="232"/>
      <c r="G10" s="233"/>
      <c r="H10" s="237"/>
      <c r="I10" s="238"/>
      <c r="J10" s="238"/>
      <c r="K10" s="238"/>
      <c r="L10" s="238"/>
      <c r="M10" s="239"/>
    </row>
    <row r="11" spans="1:13" s="31" customFormat="1" ht="11.25" hidden="1" x14ac:dyDescent="0.2">
      <c r="A11" s="25"/>
      <c r="B11" s="26"/>
      <c r="C11" s="27"/>
      <c r="D11" s="26"/>
      <c r="E11" s="300" t="s">
        <v>54</v>
      </c>
      <c r="F11" s="301"/>
      <c r="G11" s="302"/>
      <c r="H11" s="28"/>
      <c r="I11" s="29"/>
      <c r="J11" s="29"/>
      <c r="K11" s="29"/>
      <c r="L11" s="29"/>
      <c r="M11" s="30"/>
    </row>
    <row r="12" spans="1:13" s="31" customFormat="1" ht="11.25" hidden="1" x14ac:dyDescent="0.2">
      <c r="A12" s="25"/>
      <c r="B12" s="26"/>
      <c r="C12" s="27"/>
      <c r="D12" s="26"/>
      <c r="E12" s="300" t="s">
        <v>55</v>
      </c>
      <c r="F12" s="301"/>
      <c r="G12" s="302"/>
      <c r="H12" s="28"/>
      <c r="I12" s="29"/>
      <c r="J12" s="29"/>
      <c r="K12" s="29"/>
      <c r="L12" s="29"/>
      <c r="M12" s="30"/>
    </row>
    <row r="13" spans="1:13" s="31" customFormat="1" ht="11.25" hidden="1" x14ac:dyDescent="0.2">
      <c r="A13" s="25"/>
      <c r="B13" s="26"/>
      <c r="C13" s="27"/>
      <c r="D13" s="26"/>
      <c r="E13" s="300" t="s">
        <v>56</v>
      </c>
      <c r="F13" s="301"/>
      <c r="G13" s="302"/>
      <c r="H13" s="28"/>
      <c r="I13" s="29"/>
      <c r="J13" s="29"/>
      <c r="K13" s="29"/>
      <c r="L13" s="29"/>
      <c r="M13" s="30"/>
    </row>
    <row r="14" spans="1:13" s="31" customFormat="1" ht="11.25" hidden="1" x14ac:dyDescent="0.2">
      <c r="A14" s="25"/>
      <c r="B14" s="26"/>
      <c r="C14" s="27"/>
      <c r="D14" s="26"/>
      <c r="E14" s="300" t="s">
        <v>57</v>
      </c>
      <c r="F14" s="301"/>
      <c r="G14" s="302"/>
      <c r="H14" s="28"/>
      <c r="I14" s="29"/>
      <c r="J14" s="29"/>
      <c r="K14" s="29"/>
      <c r="L14" s="29"/>
      <c r="M14" s="30"/>
    </row>
    <row r="15" spans="1:13" s="5" customFormat="1" ht="12.75" x14ac:dyDescent="0.2">
      <c r="A15" s="214"/>
      <c r="B15" s="173"/>
      <c r="C15" s="214"/>
      <c r="D15" s="173"/>
      <c r="E15" s="255"/>
      <c r="F15" s="256"/>
      <c r="G15" s="257"/>
      <c r="H15" s="271"/>
      <c r="I15" s="272"/>
      <c r="J15" s="272"/>
      <c r="K15" s="272"/>
      <c r="L15" s="272"/>
      <c r="M15" s="273"/>
    </row>
    <row r="16" spans="1:13" s="5" customFormat="1" ht="12.75" x14ac:dyDescent="0.2">
      <c r="A16" s="214"/>
      <c r="B16" s="173"/>
      <c r="C16" s="172"/>
      <c r="D16" s="173"/>
      <c r="E16" s="180"/>
      <c r="F16" s="181"/>
      <c r="G16" s="280"/>
      <c r="H16" s="180"/>
      <c r="I16" s="181"/>
      <c r="J16" s="181"/>
      <c r="K16" s="181"/>
      <c r="L16" s="181"/>
      <c r="M16" s="182"/>
    </row>
    <row r="17" spans="1:13" s="5" customFormat="1" ht="12.75" x14ac:dyDescent="0.2">
      <c r="A17" s="214"/>
      <c r="B17" s="173"/>
      <c r="C17" s="172"/>
      <c r="D17" s="173"/>
      <c r="E17" s="180"/>
      <c r="F17" s="181"/>
      <c r="G17" s="280"/>
      <c r="H17" s="271"/>
      <c r="I17" s="272"/>
      <c r="J17" s="272"/>
      <c r="K17" s="272"/>
      <c r="L17" s="272"/>
      <c r="M17" s="273"/>
    </row>
    <row r="18" spans="1:13" s="5" customFormat="1" ht="12.75" x14ac:dyDescent="0.2">
      <c r="A18" s="274" t="s">
        <v>34</v>
      </c>
      <c r="B18" s="275"/>
      <c r="C18" s="275"/>
      <c r="D18" s="276"/>
      <c r="E18" s="177"/>
      <c r="F18" s="178"/>
      <c r="G18" s="178"/>
      <c r="H18" s="178"/>
      <c r="I18" s="178"/>
      <c r="J18" s="178"/>
      <c r="K18" s="178"/>
      <c r="L18" s="178"/>
      <c r="M18" s="179"/>
    </row>
    <row r="19" spans="1:13" s="5" customFormat="1" ht="13.5" thickBot="1" x14ac:dyDescent="0.25">
      <c r="A19" s="174" t="s">
        <v>35</v>
      </c>
      <c r="B19" s="175"/>
      <c r="C19" s="175"/>
      <c r="D19" s="176"/>
      <c r="E19" s="303"/>
      <c r="F19" s="304"/>
      <c r="G19" s="304"/>
      <c r="H19" s="304"/>
      <c r="I19" s="304"/>
      <c r="J19" s="304"/>
      <c r="K19" s="304"/>
      <c r="L19" s="304"/>
      <c r="M19" s="305"/>
    </row>
    <row r="20" spans="1:13" s="6" customFormat="1" ht="15.75" customHeight="1" thickBot="1" x14ac:dyDescent="0.25">
      <c r="A20" s="316" t="s">
        <v>53</v>
      </c>
      <c r="B20" s="317"/>
      <c r="C20" s="317"/>
      <c r="D20" s="317"/>
      <c r="E20" s="318"/>
      <c r="F20" s="318"/>
      <c r="G20" s="318"/>
      <c r="H20" s="318"/>
      <c r="I20" s="93"/>
      <c r="J20" s="319" t="s">
        <v>108</v>
      </c>
      <c r="K20" s="319"/>
      <c r="L20" s="319"/>
      <c r="M20" s="320"/>
    </row>
    <row r="21" spans="1:13" s="3" customFormat="1" ht="12" customHeight="1" x14ac:dyDescent="0.15">
      <c r="A21" s="321" t="s">
        <v>1</v>
      </c>
      <c r="B21" s="322"/>
      <c r="C21" s="323"/>
      <c r="D21" s="21" t="s">
        <v>18</v>
      </c>
      <c r="E21" s="327" t="s">
        <v>3</v>
      </c>
      <c r="F21" s="21" t="s">
        <v>4</v>
      </c>
      <c r="G21" s="310" t="s">
        <v>19</v>
      </c>
      <c r="H21" s="311"/>
      <c r="I21" s="311"/>
      <c r="J21" s="311"/>
      <c r="K21" s="312"/>
      <c r="L21" s="290" t="s">
        <v>20</v>
      </c>
      <c r="M21" s="313"/>
    </row>
    <row r="22" spans="1:13" s="3" customFormat="1" ht="12" customHeight="1" thickBot="1" x14ac:dyDescent="0.2">
      <c r="A22" s="324"/>
      <c r="B22" s="325"/>
      <c r="C22" s="326"/>
      <c r="D22" s="23" t="s">
        <v>2</v>
      </c>
      <c r="E22" s="328"/>
      <c r="F22" s="22" t="s">
        <v>5</v>
      </c>
      <c r="G22" s="13" t="s">
        <v>6</v>
      </c>
      <c r="H22" s="13" t="s">
        <v>7</v>
      </c>
      <c r="I22" s="13" t="s">
        <v>8</v>
      </c>
      <c r="J22" s="14" t="s">
        <v>9</v>
      </c>
      <c r="K22" s="101"/>
      <c r="L22" s="314"/>
      <c r="M22" s="315"/>
    </row>
    <row r="23" spans="1:13" ht="14.25" customHeight="1" x14ac:dyDescent="0.25">
      <c r="A23" s="329" t="s">
        <v>97</v>
      </c>
      <c r="B23" s="330"/>
      <c r="C23" s="331"/>
      <c r="D23" s="15">
        <v>4500</v>
      </c>
      <c r="E23" s="72">
        <f>'Flere reiser side 2'!H28</f>
        <v>0</v>
      </c>
      <c r="F23" s="108">
        <v>4.03</v>
      </c>
      <c r="G23" s="109">
        <v>11600</v>
      </c>
      <c r="H23" s="35"/>
      <c r="I23" s="32"/>
      <c r="J23" s="32"/>
      <c r="K23" s="102"/>
      <c r="L23" s="215">
        <f t="shared" ref="L23:L28" si="0">E23*F23</f>
        <v>0</v>
      </c>
      <c r="M23" s="216"/>
    </row>
    <row r="24" spans="1:13" ht="14.25" customHeight="1" x14ac:dyDescent="0.25">
      <c r="A24" s="332" t="s">
        <v>36</v>
      </c>
      <c r="B24" s="333"/>
      <c r="C24" s="334"/>
      <c r="D24" s="16">
        <v>4010</v>
      </c>
      <c r="E24" s="72">
        <f>'Flere reiser side 2'!I28</f>
        <v>0</v>
      </c>
      <c r="F24" s="110">
        <v>1</v>
      </c>
      <c r="G24" s="111">
        <v>11600</v>
      </c>
      <c r="H24" s="36"/>
      <c r="I24" s="33"/>
      <c r="J24" s="33"/>
      <c r="K24" s="103"/>
      <c r="L24" s="217">
        <f t="shared" si="0"/>
        <v>0</v>
      </c>
      <c r="M24" s="218"/>
    </row>
    <row r="25" spans="1:13" ht="14.25" customHeight="1" x14ac:dyDescent="0.25">
      <c r="A25" s="332" t="s">
        <v>37</v>
      </c>
      <c r="B25" s="333"/>
      <c r="C25" s="334"/>
      <c r="D25" s="16">
        <v>4050</v>
      </c>
      <c r="E25" s="72">
        <f>'Flere reiser side 2'!J28</f>
        <v>0</v>
      </c>
      <c r="F25" s="110">
        <v>1</v>
      </c>
      <c r="G25" s="111">
        <v>11600</v>
      </c>
      <c r="H25" s="36"/>
      <c r="I25" s="33"/>
      <c r="J25" s="33"/>
      <c r="K25" s="103"/>
      <c r="L25" s="217">
        <f t="shared" si="0"/>
        <v>0</v>
      </c>
      <c r="M25" s="218"/>
    </row>
    <row r="26" spans="1:13" ht="14.25" customHeight="1" x14ac:dyDescent="0.25">
      <c r="A26" s="332" t="s">
        <v>38</v>
      </c>
      <c r="B26" s="333"/>
      <c r="C26" s="334"/>
      <c r="D26" s="16">
        <v>4020</v>
      </c>
      <c r="E26" s="72">
        <f>'Flere reiser side 2'!L28</f>
        <v>0</v>
      </c>
      <c r="F26" s="110">
        <v>2</v>
      </c>
      <c r="G26" s="111">
        <v>11600</v>
      </c>
      <c r="H26" s="36"/>
      <c r="I26" s="33"/>
      <c r="J26" s="33"/>
      <c r="K26" s="103"/>
      <c r="L26" s="217">
        <f t="shared" si="0"/>
        <v>0</v>
      </c>
      <c r="M26" s="218"/>
    </row>
    <row r="27" spans="1:13" ht="14.25" customHeight="1" x14ac:dyDescent="0.25">
      <c r="A27" s="332" t="s">
        <v>39</v>
      </c>
      <c r="B27" s="333"/>
      <c r="C27" s="334"/>
      <c r="D27" s="16"/>
      <c r="E27" s="9"/>
      <c r="F27" s="110">
        <v>2.95</v>
      </c>
      <c r="G27" s="111">
        <v>11600</v>
      </c>
      <c r="H27" s="36"/>
      <c r="I27" s="33"/>
      <c r="J27" s="33"/>
      <c r="K27" s="103"/>
      <c r="L27" s="217">
        <f t="shared" si="0"/>
        <v>0</v>
      </c>
      <c r="M27" s="218"/>
    </row>
    <row r="28" spans="1:13" ht="14.25" customHeight="1" x14ac:dyDescent="0.25">
      <c r="A28" s="332" t="s">
        <v>40</v>
      </c>
      <c r="B28" s="333"/>
      <c r="C28" s="334"/>
      <c r="D28" s="16">
        <v>4061</v>
      </c>
      <c r="E28" s="9"/>
      <c r="F28" s="110">
        <v>7.5</v>
      </c>
      <c r="G28" s="111">
        <v>11600</v>
      </c>
      <c r="H28" s="36"/>
      <c r="I28" s="33"/>
      <c r="J28" s="33"/>
      <c r="K28" s="103"/>
      <c r="L28" s="217">
        <f t="shared" si="0"/>
        <v>0</v>
      </c>
      <c r="M28" s="218"/>
    </row>
    <row r="29" spans="1:13" ht="14.25" customHeight="1" thickBot="1" x14ac:dyDescent="0.3">
      <c r="A29" s="307" t="s">
        <v>96</v>
      </c>
      <c r="B29" s="308"/>
      <c r="C29" s="309"/>
      <c r="D29" s="17">
        <v>4040</v>
      </c>
      <c r="E29" s="87">
        <f>'Flere reiser side 2'!K28</f>
        <v>0</v>
      </c>
      <c r="F29" s="112">
        <f>F23</f>
        <v>4.03</v>
      </c>
      <c r="G29" s="113">
        <v>11600</v>
      </c>
      <c r="H29" s="37"/>
      <c r="I29" s="34"/>
      <c r="J29" s="34"/>
      <c r="K29" s="104"/>
      <c r="L29" s="208">
        <f t="shared" ref="L29" si="1">E29*F29</f>
        <v>0</v>
      </c>
      <c r="M29" s="209"/>
    </row>
    <row r="30" spans="1:13" s="6" customFormat="1" ht="12.75" x14ac:dyDescent="0.2">
      <c r="A30" s="335" t="s">
        <v>41</v>
      </c>
      <c r="B30" s="336"/>
      <c r="C30" s="336"/>
      <c r="D30" s="336"/>
      <c r="E30" s="336"/>
      <c r="F30" s="337"/>
      <c r="G30" s="18" t="s">
        <v>6</v>
      </c>
      <c r="H30" s="38" t="s">
        <v>7</v>
      </c>
      <c r="I30" s="38" t="s">
        <v>8</v>
      </c>
      <c r="J30" s="39" t="s">
        <v>9</v>
      </c>
      <c r="K30" s="105"/>
      <c r="L30" s="338"/>
      <c r="M30" s="339"/>
    </row>
    <row r="31" spans="1:13" ht="14.25" customHeight="1" x14ac:dyDescent="0.25">
      <c r="A31" s="332" t="s">
        <v>82</v>
      </c>
      <c r="B31" s="333"/>
      <c r="C31" s="334"/>
      <c r="D31" s="16">
        <v>4210</v>
      </c>
      <c r="E31" s="70">
        <f>'Flere reiser side 2'!M28</f>
        <v>0</v>
      </c>
      <c r="F31" s="110">
        <v>307</v>
      </c>
      <c r="G31" s="111">
        <v>11601</v>
      </c>
      <c r="H31" s="36"/>
      <c r="I31" s="33"/>
      <c r="J31" s="33"/>
      <c r="K31" s="103"/>
      <c r="L31" s="217">
        <f t="shared" ref="L31:L36" si="2">E31*F31</f>
        <v>0</v>
      </c>
      <c r="M31" s="218"/>
    </row>
    <row r="32" spans="1:13" ht="14.25" customHeight="1" x14ac:dyDescent="0.25">
      <c r="A32" s="84" t="s">
        <v>83</v>
      </c>
      <c r="B32" s="85"/>
      <c r="C32" s="86"/>
      <c r="D32" s="16">
        <v>4360</v>
      </c>
      <c r="E32" s="70">
        <f>'Flere reiser side 2'!O28</f>
        <v>0</v>
      </c>
      <c r="F32" s="110">
        <f>ROUND(-F38*30%,0)</f>
        <v>-234</v>
      </c>
      <c r="G32" s="111">
        <v>11601</v>
      </c>
      <c r="H32" s="36"/>
      <c r="I32" s="33"/>
      <c r="J32" s="33"/>
      <c r="K32" s="103"/>
      <c r="L32" s="217">
        <f t="shared" si="2"/>
        <v>0</v>
      </c>
      <c r="M32" s="218"/>
    </row>
    <row r="33" spans="1:13" ht="14.25" customHeight="1" x14ac:dyDescent="0.25">
      <c r="A33" s="84" t="s">
        <v>84</v>
      </c>
      <c r="B33" s="85"/>
      <c r="C33" s="86"/>
      <c r="D33" s="16">
        <v>4367</v>
      </c>
      <c r="E33" s="70">
        <f>'Flere reiser side 2'!P28</f>
        <v>0</v>
      </c>
      <c r="F33" s="110">
        <f>ROUND(-F38*50%,0)</f>
        <v>-390</v>
      </c>
      <c r="G33" s="111">
        <v>11601</v>
      </c>
      <c r="H33" s="36"/>
      <c r="I33" s="33"/>
      <c r="J33" s="33"/>
      <c r="K33" s="103"/>
      <c r="L33" s="217">
        <f t="shared" si="2"/>
        <v>0</v>
      </c>
      <c r="M33" s="218"/>
    </row>
    <row r="34" spans="1:13" ht="14.25" customHeight="1" x14ac:dyDescent="0.25">
      <c r="A34" s="332" t="s">
        <v>42</v>
      </c>
      <c r="B34" s="333"/>
      <c r="C34" s="334"/>
      <c r="D34" s="16">
        <v>4220</v>
      </c>
      <c r="E34" s="70">
        <f>'Flere reiser side 2'!N28</f>
        <v>0</v>
      </c>
      <c r="F34" s="110">
        <v>570</v>
      </c>
      <c r="G34" s="111">
        <v>11601</v>
      </c>
      <c r="H34" s="36"/>
      <c r="I34" s="33"/>
      <c r="J34" s="33"/>
      <c r="K34" s="103"/>
      <c r="L34" s="217">
        <f t="shared" si="2"/>
        <v>0</v>
      </c>
      <c r="M34" s="218"/>
    </row>
    <row r="35" spans="1:13" ht="14.25" customHeight="1" x14ac:dyDescent="0.25">
      <c r="A35" s="332" t="s">
        <v>85</v>
      </c>
      <c r="B35" s="333"/>
      <c r="C35" s="334"/>
      <c r="D35" s="16">
        <v>4363</v>
      </c>
      <c r="E35" s="74">
        <f>'Flere reiser side 2'!Q28</f>
        <v>0</v>
      </c>
      <c r="F35" s="110">
        <f>ROUND(-F38*30%,0)</f>
        <v>-234</v>
      </c>
      <c r="G35" s="111">
        <v>11601</v>
      </c>
      <c r="H35" s="36"/>
      <c r="I35" s="33"/>
      <c r="J35" s="33"/>
      <c r="K35" s="103"/>
      <c r="L35" s="217">
        <f t="shared" si="2"/>
        <v>0</v>
      </c>
      <c r="M35" s="218"/>
    </row>
    <row r="36" spans="1:13" ht="14.25" customHeight="1" thickBot="1" x14ac:dyDescent="0.3">
      <c r="A36" s="307" t="s">
        <v>86</v>
      </c>
      <c r="B36" s="308"/>
      <c r="C36" s="309"/>
      <c r="D36" s="17">
        <v>4365</v>
      </c>
      <c r="E36" s="75">
        <f>'Flere reiser side 2'!R28</f>
        <v>0</v>
      </c>
      <c r="F36" s="112">
        <f>ROUND(-F38*50%,0)</f>
        <v>-390</v>
      </c>
      <c r="G36" s="113">
        <v>11601</v>
      </c>
      <c r="H36" s="37"/>
      <c r="I36" s="34"/>
      <c r="J36" s="34"/>
      <c r="K36" s="104"/>
      <c r="L36" s="217">
        <f t="shared" si="2"/>
        <v>0</v>
      </c>
      <c r="M36" s="218"/>
    </row>
    <row r="37" spans="1:13" x14ac:dyDescent="0.25">
      <c r="A37" s="174" t="s">
        <v>101</v>
      </c>
      <c r="B37" s="175"/>
      <c r="C37" s="175"/>
      <c r="D37" s="175"/>
      <c r="E37" s="175"/>
      <c r="F37" s="175"/>
      <c r="G37" s="18" t="s">
        <v>6</v>
      </c>
      <c r="H37" s="38" t="s">
        <v>7</v>
      </c>
      <c r="I37" s="38" t="s">
        <v>8</v>
      </c>
      <c r="J37" s="39" t="s">
        <v>9</v>
      </c>
      <c r="K37" s="105"/>
      <c r="L37" s="140"/>
      <c r="M37" s="141"/>
    </row>
    <row r="38" spans="1:13" ht="14.25" customHeight="1" x14ac:dyDescent="0.25">
      <c r="A38" s="340" t="s">
        <v>42</v>
      </c>
      <c r="B38" s="341"/>
      <c r="C38" s="342"/>
      <c r="D38" s="16">
        <v>4230</v>
      </c>
      <c r="E38" s="70">
        <f>'Flere reiser side 2'!S28</f>
        <v>0</v>
      </c>
      <c r="F38" s="110">
        <v>780</v>
      </c>
      <c r="G38" s="111">
        <v>11601</v>
      </c>
      <c r="H38" s="36"/>
      <c r="I38" s="33"/>
      <c r="J38" s="33"/>
      <c r="K38" s="103"/>
      <c r="L38" s="145">
        <f t="shared" ref="L38:L41" si="3">E38*F38</f>
        <v>0</v>
      </c>
      <c r="M38" s="146"/>
    </row>
    <row r="39" spans="1:13" ht="14.25" customHeight="1" x14ac:dyDescent="0.25">
      <c r="A39" s="340" t="s">
        <v>45</v>
      </c>
      <c r="B39" s="341"/>
      <c r="C39" s="342"/>
      <c r="D39" s="16">
        <v>4370</v>
      </c>
      <c r="E39" s="70">
        <f>'Flere reiser side 2'!T28</f>
        <v>0</v>
      </c>
      <c r="F39" s="110">
        <f>ROUND(-F38*20%,0)</f>
        <v>-156</v>
      </c>
      <c r="G39" s="111">
        <v>11601</v>
      </c>
      <c r="H39" s="36"/>
      <c r="I39" s="33"/>
      <c r="J39" s="33"/>
      <c r="K39" s="103"/>
      <c r="L39" s="145">
        <f t="shared" si="3"/>
        <v>0</v>
      </c>
      <c r="M39" s="146"/>
    </row>
    <row r="40" spans="1:13" ht="14.25" customHeight="1" x14ac:dyDescent="0.25">
      <c r="A40" s="340" t="s">
        <v>43</v>
      </c>
      <c r="B40" s="341"/>
      <c r="C40" s="342"/>
      <c r="D40" s="16">
        <v>4380</v>
      </c>
      <c r="E40" s="70">
        <f>'Flere reiser side 2'!U28</f>
        <v>0</v>
      </c>
      <c r="F40" s="110">
        <f>ROUND(-F38*30%,0)</f>
        <v>-234</v>
      </c>
      <c r="G40" s="111">
        <v>11601</v>
      </c>
      <c r="H40" s="36"/>
      <c r="I40" s="33"/>
      <c r="J40" s="33"/>
      <c r="K40" s="103"/>
      <c r="L40" s="145">
        <f t="shared" si="3"/>
        <v>0</v>
      </c>
      <c r="M40" s="146"/>
    </row>
    <row r="41" spans="1:13" ht="14.25" customHeight="1" thickBot="1" x14ac:dyDescent="0.3">
      <c r="A41" s="307" t="s">
        <v>44</v>
      </c>
      <c r="B41" s="308"/>
      <c r="C41" s="309"/>
      <c r="D41" s="17">
        <v>4390</v>
      </c>
      <c r="E41" s="71">
        <f>'Flere reiser side 2'!V28</f>
        <v>0</v>
      </c>
      <c r="F41" s="112">
        <f>ROUND(-F38*50%,0)</f>
        <v>-390</v>
      </c>
      <c r="G41" s="113">
        <v>11601</v>
      </c>
      <c r="H41" s="37"/>
      <c r="I41" s="34"/>
      <c r="J41" s="34"/>
      <c r="K41" s="104"/>
      <c r="L41" s="145">
        <f t="shared" si="3"/>
        <v>0</v>
      </c>
      <c r="M41" s="146"/>
    </row>
    <row r="42" spans="1:13" ht="14.25" customHeight="1" x14ac:dyDescent="0.25">
      <c r="A42" s="174" t="s">
        <v>109</v>
      </c>
      <c r="B42" s="175"/>
      <c r="C42" s="175"/>
      <c r="D42" s="175"/>
      <c r="E42" s="175"/>
      <c r="F42" s="175"/>
      <c r="G42" s="18" t="s">
        <v>6</v>
      </c>
      <c r="H42" s="38" t="s">
        <v>7</v>
      </c>
      <c r="I42" s="38" t="s">
        <v>8</v>
      </c>
      <c r="J42" s="39" t="s">
        <v>9</v>
      </c>
      <c r="K42" s="105"/>
      <c r="L42" s="140"/>
      <c r="M42" s="141"/>
    </row>
    <row r="43" spans="1:13" ht="14.25" customHeight="1" x14ac:dyDescent="0.25">
      <c r="A43" s="343" t="s">
        <v>99</v>
      </c>
      <c r="B43" s="344"/>
      <c r="C43" s="345"/>
      <c r="D43" s="90">
        <v>4300</v>
      </c>
      <c r="E43" s="114">
        <f>'Flere reiser side 2'!W28</f>
        <v>0</v>
      </c>
      <c r="F43" s="115">
        <v>435</v>
      </c>
      <c r="G43" s="116">
        <v>11601</v>
      </c>
      <c r="H43" s="91"/>
      <c r="I43" s="92"/>
      <c r="J43" s="92"/>
      <c r="K43" s="106"/>
      <c r="L43" s="145">
        <f>E43*F43</f>
        <v>0</v>
      </c>
      <c r="M43" s="146"/>
    </row>
    <row r="44" spans="1:13" ht="14.25" customHeight="1" x14ac:dyDescent="0.25">
      <c r="A44" s="340" t="s">
        <v>42</v>
      </c>
      <c r="B44" s="341"/>
      <c r="C44" s="342"/>
      <c r="D44" s="16">
        <v>4230</v>
      </c>
      <c r="E44" s="70">
        <f>'Flere reiser side 2'!X28</f>
        <v>0</v>
      </c>
      <c r="F44" s="110">
        <v>780</v>
      </c>
      <c r="G44" s="111">
        <v>11601</v>
      </c>
      <c r="H44" s="36"/>
      <c r="I44" s="33"/>
      <c r="J44" s="33"/>
      <c r="K44" s="103"/>
      <c r="L44" s="145">
        <f t="shared" ref="L44:L47" si="4">E44*F44</f>
        <v>0</v>
      </c>
      <c r="M44" s="146"/>
    </row>
    <row r="45" spans="1:13" ht="14.25" customHeight="1" x14ac:dyDescent="0.25">
      <c r="A45" s="340" t="s">
        <v>45</v>
      </c>
      <c r="B45" s="341"/>
      <c r="C45" s="342"/>
      <c r="D45" s="16">
        <v>4370</v>
      </c>
      <c r="E45" s="70">
        <f>'Flere reiser side 2'!Y28</f>
        <v>0</v>
      </c>
      <c r="F45" s="110">
        <f>ROUND(-F44*20%,0)</f>
        <v>-156</v>
      </c>
      <c r="G45" s="111">
        <v>11601</v>
      </c>
      <c r="H45" s="36"/>
      <c r="I45" s="33"/>
      <c r="J45" s="33"/>
      <c r="K45" s="103"/>
      <c r="L45" s="145">
        <f t="shared" si="4"/>
        <v>0</v>
      </c>
      <c r="M45" s="146"/>
    </row>
    <row r="46" spans="1:13" ht="14.25" customHeight="1" x14ac:dyDescent="0.25">
      <c r="A46" s="340" t="s">
        <v>43</v>
      </c>
      <c r="B46" s="341"/>
      <c r="C46" s="342"/>
      <c r="D46" s="16">
        <v>4380</v>
      </c>
      <c r="E46" s="70">
        <f>'Flere reiser side 2'!Z28</f>
        <v>0</v>
      </c>
      <c r="F46" s="110">
        <f>ROUND(-F44*30%,0)</f>
        <v>-234</v>
      </c>
      <c r="G46" s="111">
        <v>11601</v>
      </c>
      <c r="H46" s="36"/>
      <c r="I46" s="33"/>
      <c r="J46" s="33"/>
      <c r="K46" s="103"/>
      <c r="L46" s="145">
        <f t="shared" si="4"/>
        <v>0</v>
      </c>
      <c r="M46" s="146"/>
    </row>
    <row r="47" spans="1:13" ht="14.25" customHeight="1" thickBot="1" x14ac:dyDescent="0.3">
      <c r="A47" s="307" t="s">
        <v>44</v>
      </c>
      <c r="B47" s="308"/>
      <c r="C47" s="309"/>
      <c r="D47" s="17">
        <v>4390</v>
      </c>
      <c r="E47" s="71">
        <f>'Flere reiser side 2'!AA28</f>
        <v>0</v>
      </c>
      <c r="F47" s="112">
        <f>ROUND(-F44*50%,0)</f>
        <v>-390</v>
      </c>
      <c r="G47" s="113">
        <v>11601</v>
      </c>
      <c r="H47" s="37"/>
      <c r="I47" s="34"/>
      <c r="J47" s="34"/>
      <c r="K47" s="104"/>
      <c r="L47" s="145">
        <f t="shared" si="4"/>
        <v>0</v>
      </c>
      <c r="M47" s="146"/>
    </row>
    <row r="48" spans="1:13" ht="14.25" customHeight="1" x14ac:dyDescent="0.25">
      <c r="A48" s="174" t="s">
        <v>88</v>
      </c>
      <c r="B48" s="175"/>
      <c r="C48" s="175"/>
      <c r="D48" s="175"/>
      <c r="E48" s="175"/>
      <c r="F48" s="175"/>
      <c r="G48" s="18" t="s">
        <v>6</v>
      </c>
      <c r="H48" s="38" t="s">
        <v>7</v>
      </c>
      <c r="I48" s="38" t="s">
        <v>8</v>
      </c>
      <c r="J48" s="39" t="s">
        <v>9</v>
      </c>
      <c r="K48" s="105"/>
      <c r="L48" s="140"/>
      <c r="M48" s="141"/>
    </row>
    <row r="49" spans="1:13" ht="14.25" customHeight="1" x14ac:dyDescent="0.25">
      <c r="A49" s="64" t="s">
        <v>105</v>
      </c>
      <c r="B49" s="65"/>
      <c r="C49" s="66"/>
      <c r="D49" s="67">
        <v>4100</v>
      </c>
      <c r="E49" s="100"/>
      <c r="F49" s="117"/>
      <c r="G49" s="118">
        <v>11705</v>
      </c>
      <c r="H49" s="68"/>
      <c r="I49" s="69"/>
      <c r="J49" s="69"/>
      <c r="K49" s="107"/>
      <c r="L49" s="348">
        <f>'Flere reiser side 2'!AC28</f>
        <v>0</v>
      </c>
      <c r="M49" s="349"/>
    </row>
    <row r="50" spans="1:13" ht="14.25" customHeight="1" thickBot="1" x14ac:dyDescent="0.3">
      <c r="A50" s="307" t="s">
        <v>46</v>
      </c>
      <c r="B50" s="308"/>
      <c r="C50" s="309"/>
      <c r="D50" s="17">
        <v>4400</v>
      </c>
      <c r="E50" s="71"/>
      <c r="F50" s="73"/>
      <c r="G50" s="113">
        <v>11206</v>
      </c>
      <c r="H50" s="37"/>
      <c r="I50" s="34"/>
      <c r="J50" s="34"/>
      <c r="K50" s="104"/>
      <c r="L50" s="346">
        <f>'Flere reiser side 2'!AB28</f>
        <v>0</v>
      </c>
      <c r="M50" s="347"/>
    </row>
    <row r="51" spans="1:13" x14ac:dyDescent="0.25">
      <c r="A51" s="350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2"/>
    </row>
    <row r="52" spans="1:13" x14ac:dyDescent="0.25">
      <c r="A52" s="332" t="s">
        <v>89</v>
      </c>
      <c r="B52" s="333"/>
      <c r="C52" s="334"/>
      <c r="D52" s="76">
        <v>9990</v>
      </c>
      <c r="E52" s="20"/>
      <c r="F52" s="97"/>
      <c r="G52" s="353"/>
      <c r="H52" s="353"/>
      <c r="I52" s="353"/>
      <c r="J52" s="353"/>
      <c r="K52" s="353"/>
      <c r="L52" s="186"/>
      <c r="M52" s="187"/>
    </row>
    <row r="53" spans="1:13" ht="15.75" thickBot="1" x14ac:dyDescent="0.3">
      <c r="A53" s="205" t="s">
        <v>47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7"/>
      <c r="L53" s="203">
        <f>SUM(L23:M50)+L52</f>
        <v>0</v>
      </c>
      <c r="M53" s="204"/>
    </row>
    <row r="54" spans="1:13" s="3" customFormat="1" ht="10.5" x14ac:dyDescent="0.15">
      <c r="A54" s="199" t="s">
        <v>48</v>
      </c>
      <c r="B54" s="200"/>
      <c r="C54" s="200"/>
      <c r="D54" s="200"/>
      <c r="E54" s="201"/>
      <c r="F54" s="202" t="s">
        <v>49</v>
      </c>
      <c r="G54" s="200"/>
      <c r="H54" s="200"/>
      <c r="I54" s="201"/>
      <c r="J54" s="196" t="s">
        <v>50</v>
      </c>
      <c r="K54" s="196"/>
      <c r="L54" s="196"/>
      <c r="M54" s="198"/>
    </row>
    <row r="55" spans="1:13" s="2" customFormat="1" ht="11.25" x14ac:dyDescent="0.2">
      <c r="A55" s="189" t="s">
        <v>51</v>
      </c>
      <c r="B55" s="190"/>
      <c r="C55" s="190"/>
      <c r="D55" s="190"/>
      <c r="E55" s="191"/>
      <c r="F55" s="195" t="s">
        <v>52</v>
      </c>
      <c r="G55" s="196"/>
      <c r="H55" s="196"/>
      <c r="I55" s="197"/>
      <c r="J55" s="196" t="s">
        <v>52</v>
      </c>
      <c r="K55" s="196"/>
      <c r="L55" s="196"/>
      <c r="M55" s="198"/>
    </row>
    <row r="56" spans="1:13" s="2" customFormat="1" ht="11.25" x14ac:dyDescent="0.2">
      <c r="A56" s="192" t="s">
        <v>52</v>
      </c>
      <c r="B56" s="193"/>
      <c r="C56" s="193"/>
      <c r="D56" s="193"/>
      <c r="E56" s="194"/>
      <c r="F56" s="160"/>
      <c r="G56" s="161"/>
      <c r="H56" s="161"/>
      <c r="I56" s="162"/>
      <c r="J56" s="166"/>
      <c r="K56" s="167"/>
      <c r="L56" s="167"/>
      <c r="M56" s="168"/>
    </row>
    <row r="57" spans="1:13" x14ac:dyDescent="0.25">
      <c r="A57" s="154"/>
      <c r="B57" s="155"/>
      <c r="C57" s="155"/>
      <c r="D57" s="155"/>
      <c r="E57" s="156"/>
      <c r="F57" s="160"/>
      <c r="G57" s="161"/>
      <c r="H57" s="161"/>
      <c r="I57" s="162"/>
      <c r="J57" s="166"/>
      <c r="K57" s="167"/>
      <c r="L57" s="167"/>
      <c r="M57" s="168"/>
    </row>
    <row r="58" spans="1:13" ht="15.75" thickBot="1" x14ac:dyDescent="0.3">
      <c r="A58" s="157"/>
      <c r="B58" s="158"/>
      <c r="C58" s="158"/>
      <c r="D58" s="158"/>
      <c r="E58" s="159"/>
      <c r="F58" s="163"/>
      <c r="G58" s="164"/>
      <c r="H58" s="164"/>
      <c r="I58" s="165"/>
      <c r="J58" s="169"/>
      <c r="K58" s="170"/>
      <c r="L58" s="170"/>
      <c r="M58" s="171"/>
    </row>
    <row r="59" spans="1:13" ht="15.75" thickTop="1" x14ac:dyDescent="0.25"/>
  </sheetData>
  <sheetProtection algorithmName="SHA-512" hashValue="2CyEFVUKclCquIqqvP2zLYviRBI6nRoE4OEmTsL3amx65w5Jx8xGRGe/QAJUwhPe6jQJD6O6ixW+p/sG+vwG8g==" saltValue="Kai3fb6EjAqedYB+YlNxXg==" spinCount="100000" sheet="1" selectLockedCells="1"/>
  <mergeCells count="121">
    <mergeCell ref="F54:I54"/>
    <mergeCell ref="J54:M54"/>
    <mergeCell ref="A55:E55"/>
    <mergeCell ref="F55:I55"/>
    <mergeCell ref="J55:M55"/>
    <mergeCell ref="A52:C52"/>
    <mergeCell ref="G52:K52"/>
    <mergeCell ref="L52:M52"/>
    <mergeCell ref="A38:C38"/>
    <mergeCell ref="L38:M38"/>
    <mergeCell ref="A39:C39"/>
    <mergeCell ref="L39:M39"/>
    <mergeCell ref="L46:M46"/>
    <mergeCell ref="A47:C47"/>
    <mergeCell ref="L47:M47"/>
    <mergeCell ref="A48:F48"/>
    <mergeCell ref="L48:M48"/>
    <mergeCell ref="A56:E56"/>
    <mergeCell ref="F56:I58"/>
    <mergeCell ref="J56:M58"/>
    <mergeCell ref="A57:E58"/>
    <mergeCell ref="A40:C40"/>
    <mergeCell ref="L40:M40"/>
    <mergeCell ref="A53:K53"/>
    <mergeCell ref="L53:M53"/>
    <mergeCell ref="A43:C43"/>
    <mergeCell ref="L43:M43"/>
    <mergeCell ref="A50:C50"/>
    <mergeCell ref="L50:M50"/>
    <mergeCell ref="A41:C41"/>
    <mergeCell ref="L41:M41"/>
    <mergeCell ref="L49:M49"/>
    <mergeCell ref="A51:M51"/>
    <mergeCell ref="A54:E54"/>
    <mergeCell ref="A42:F42"/>
    <mergeCell ref="L42:M42"/>
    <mergeCell ref="A44:C44"/>
    <mergeCell ref="L44:M44"/>
    <mergeCell ref="A45:C45"/>
    <mergeCell ref="L45:M45"/>
    <mergeCell ref="A46:C46"/>
    <mergeCell ref="A37:F37"/>
    <mergeCell ref="L37:M37"/>
    <mergeCell ref="L32:M32"/>
    <mergeCell ref="L33:M33"/>
    <mergeCell ref="A31:C31"/>
    <mergeCell ref="L31:M31"/>
    <mergeCell ref="A34:C34"/>
    <mergeCell ref="L34:M34"/>
    <mergeCell ref="A35:C35"/>
    <mergeCell ref="L35:M35"/>
    <mergeCell ref="A24:C24"/>
    <mergeCell ref="L24:M24"/>
    <mergeCell ref="A25:C25"/>
    <mergeCell ref="L25:M25"/>
    <mergeCell ref="A26:C26"/>
    <mergeCell ref="L26:M26"/>
    <mergeCell ref="A30:F30"/>
    <mergeCell ref="L30:M30"/>
    <mergeCell ref="A36:C36"/>
    <mergeCell ref="L36:M36"/>
    <mergeCell ref="A1:F1"/>
    <mergeCell ref="G1:M1"/>
    <mergeCell ref="A2:C2"/>
    <mergeCell ref="D2:F2"/>
    <mergeCell ref="G2:M2"/>
    <mergeCell ref="A29:C29"/>
    <mergeCell ref="L29:M29"/>
    <mergeCell ref="G5:M5"/>
    <mergeCell ref="G21:K21"/>
    <mergeCell ref="L21:M22"/>
    <mergeCell ref="A20:H20"/>
    <mergeCell ref="J20:M20"/>
    <mergeCell ref="A21:C22"/>
    <mergeCell ref="E21:E22"/>
    <mergeCell ref="A7:F7"/>
    <mergeCell ref="G7:H7"/>
    <mergeCell ref="I7:M7"/>
    <mergeCell ref="A8:M8"/>
    <mergeCell ref="A23:C23"/>
    <mergeCell ref="L23:M23"/>
    <mergeCell ref="A27:C27"/>
    <mergeCell ref="L27:M27"/>
    <mergeCell ref="A28:C28"/>
    <mergeCell ref="L28:M28"/>
    <mergeCell ref="H9:M10"/>
    <mergeCell ref="A10:B10"/>
    <mergeCell ref="C10:D10"/>
    <mergeCell ref="A3:C3"/>
    <mergeCell ref="D3:F3"/>
    <mergeCell ref="G3:M3"/>
    <mergeCell ref="A6:F6"/>
    <mergeCell ref="G6:H6"/>
    <mergeCell ref="I6:M6"/>
    <mergeCell ref="A4:D4"/>
    <mergeCell ref="E4:F4"/>
    <mergeCell ref="G4:M4"/>
    <mergeCell ref="A5:D5"/>
    <mergeCell ref="E5:F5"/>
    <mergeCell ref="E11:G11"/>
    <mergeCell ref="E12:G12"/>
    <mergeCell ref="E13:G13"/>
    <mergeCell ref="E14:G14"/>
    <mergeCell ref="A15:B15"/>
    <mergeCell ref="C15:D15"/>
    <mergeCell ref="E15:G15"/>
    <mergeCell ref="A9:D9"/>
    <mergeCell ref="E9:G10"/>
    <mergeCell ref="A18:D18"/>
    <mergeCell ref="E18:M18"/>
    <mergeCell ref="A19:D19"/>
    <mergeCell ref="E19:M19"/>
    <mergeCell ref="H15:M15"/>
    <mergeCell ref="A16:B16"/>
    <mergeCell ref="C16:D16"/>
    <mergeCell ref="E16:G16"/>
    <mergeCell ref="H16:M16"/>
    <mergeCell ref="A17:B17"/>
    <mergeCell ref="C17:D17"/>
    <mergeCell ref="E17:G17"/>
    <mergeCell ref="H17:M17"/>
  </mergeCells>
  <phoneticPr fontId="21" type="noConversion"/>
  <pageMargins left="0.39370078740157483" right="0.39370078740157483" top="0.39370078740157483" bottom="0.39370078740157483" header="0.19685039370078741" footer="0.19685039370078741"/>
  <pageSetup paperSize="9" orientation="portrait" r:id="rId1"/>
  <ignoredErrors>
    <ignoredError sqref="E24:E25 E28 E27 E4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5"/>
  <sheetViews>
    <sheetView zoomScaleNormal="100" workbookViewId="0">
      <selection activeCell="E11" sqref="E11"/>
    </sheetView>
  </sheetViews>
  <sheetFormatPr baseColWidth="10" defaultColWidth="11.42578125" defaultRowHeight="12" x14ac:dyDescent="0.2"/>
  <cols>
    <col min="1" max="1" width="6.28515625" style="53" customWidth="1"/>
    <col min="2" max="2" width="4.7109375" style="44" customWidth="1"/>
    <col min="3" max="3" width="6.28515625" style="53" customWidth="1"/>
    <col min="4" max="4" width="4.7109375" style="44" customWidth="1"/>
    <col min="5" max="5" width="20.7109375" style="44" customWidth="1"/>
    <col min="6" max="7" width="18.7109375" style="44" customWidth="1"/>
    <col min="8" max="12" width="5.7109375" style="45" customWidth="1"/>
    <col min="13" max="14" width="4.28515625" style="55" customWidth="1"/>
    <col min="15" max="18" width="3.7109375" style="55" customWidth="1"/>
    <col min="19" max="19" width="4.28515625" style="55" customWidth="1"/>
    <col min="20" max="22" width="3.28515625" style="55" customWidth="1"/>
    <col min="23" max="23" width="5.7109375" style="55" customWidth="1"/>
    <col min="24" max="24" width="4.28515625" style="55" customWidth="1"/>
    <col min="25" max="27" width="3.28515625" style="55" customWidth="1"/>
    <col min="28" max="28" width="6.7109375" style="55" customWidth="1"/>
    <col min="29" max="29" width="6.28515625" style="45" customWidth="1"/>
    <col min="30" max="16384" width="11.42578125" style="44"/>
  </cols>
  <sheetData>
    <row r="1" spans="1:29" x14ac:dyDescent="0.2">
      <c r="A1" s="40" t="s">
        <v>81</v>
      </c>
      <c r="B1" s="41"/>
      <c r="C1" s="42"/>
      <c r="D1" s="43"/>
      <c r="E1" s="43"/>
      <c r="F1" s="43"/>
    </row>
    <row r="2" spans="1:29" ht="12.75" thickBot="1" x14ac:dyDescent="0.25">
      <c r="A2" s="42"/>
      <c r="B2" s="41"/>
      <c r="C2" s="42"/>
      <c r="D2" s="43"/>
      <c r="E2" s="43"/>
      <c r="F2" s="43"/>
    </row>
    <row r="3" spans="1:29" ht="12.75" customHeight="1" thickTop="1" x14ac:dyDescent="0.2">
      <c r="A3" s="431" t="s">
        <v>58</v>
      </c>
      <c r="B3" s="432"/>
      <c r="C3" s="435" t="s">
        <v>59</v>
      </c>
      <c r="D3" s="436"/>
      <c r="E3" s="359" t="s">
        <v>60</v>
      </c>
      <c r="F3" s="421" t="s">
        <v>61</v>
      </c>
      <c r="G3" s="426" t="s">
        <v>62</v>
      </c>
      <c r="H3" s="365" t="s">
        <v>63</v>
      </c>
      <c r="I3" s="366"/>
      <c r="J3" s="367"/>
      <c r="K3" s="354" t="s">
        <v>95</v>
      </c>
      <c r="L3" s="354" t="s">
        <v>74</v>
      </c>
      <c r="M3" s="381" t="s">
        <v>64</v>
      </c>
      <c r="N3" s="382"/>
      <c r="O3" s="394" t="s">
        <v>93</v>
      </c>
      <c r="P3" s="395"/>
      <c r="Q3" s="440" t="s">
        <v>94</v>
      </c>
      <c r="R3" s="441"/>
      <c r="S3" s="459" t="s">
        <v>73</v>
      </c>
      <c r="T3" s="453" t="s">
        <v>80</v>
      </c>
      <c r="U3" s="454"/>
      <c r="V3" s="454"/>
      <c r="W3" s="462" t="s">
        <v>102</v>
      </c>
      <c r="X3" s="476" t="s">
        <v>73</v>
      </c>
      <c r="Y3" s="453" t="s">
        <v>80</v>
      </c>
      <c r="Z3" s="454"/>
      <c r="AA3" s="470"/>
      <c r="AB3" s="466" t="s">
        <v>79</v>
      </c>
      <c r="AC3" s="446" t="s">
        <v>107</v>
      </c>
    </row>
    <row r="4" spans="1:29" ht="12.75" customHeight="1" x14ac:dyDescent="0.2">
      <c r="A4" s="433"/>
      <c r="B4" s="428"/>
      <c r="C4" s="437"/>
      <c r="D4" s="438"/>
      <c r="E4" s="360"/>
      <c r="F4" s="422"/>
      <c r="G4" s="427"/>
      <c r="H4" s="368"/>
      <c r="I4" s="369"/>
      <c r="J4" s="370"/>
      <c r="K4" s="355"/>
      <c r="L4" s="355"/>
      <c r="M4" s="383"/>
      <c r="N4" s="384"/>
      <c r="O4" s="396"/>
      <c r="P4" s="397"/>
      <c r="Q4" s="442"/>
      <c r="R4" s="443"/>
      <c r="S4" s="460"/>
      <c r="T4" s="455"/>
      <c r="U4" s="456"/>
      <c r="V4" s="456"/>
      <c r="W4" s="463"/>
      <c r="X4" s="477"/>
      <c r="Y4" s="455"/>
      <c r="Z4" s="456"/>
      <c r="AA4" s="471"/>
      <c r="AB4" s="467"/>
      <c r="AC4" s="447"/>
    </row>
    <row r="5" spans="1:29" ht="12.75" customHeight="1" x14ac:dyDescent="0.2">
      <c r="A5" s="433"/>
      <c r="B5" s="428"/>
      <c r="C5" s="437"/>
      <c r="D5" s="438"/>
      <c r="E5" s="360"/>
      <c r="F5" s="422"/>
      <c r="G5" s="427"/>
      <c r="H5" s="368"/>
      <c r="I5" s="369"/>
      <c r="J5" s="370"/>
      <c r="K5" s="355"/>
      <c r="L5" s="355"/>
      <c r="M5" s="383"/>
      <c r="N5" s="384"/>
      <c r="O5" s="396"/>
      <c r="P5" s="397"/>
      <c r="Q5" s="442"/>
      <c r="R5" s="443"/>
      <c r="S5" s="460"/>
      <c r="T5" s="455"/>
      <c r="U5" s="456"/>
      <c r="V5" s="456"/>
      <c r="W5" s="463"/>
      <c r="X5" s="477"/>
      <c r="Y5" s="455"/>
      <c r="Z5" s="456"/>
      <c r="AA5" s="471"/>
      <c r="AB5" s="467"/>
      <c r="AC5" s="447"/>
    </row>
    <row r="6" spans="1:29" s="46" customFormat="1" ht="12.75" customHeight="1" x14ac:dyDescent="0.15">
      <c r="A6" s="434"/>
      <c r="B6" s="428"/>
      <c r="C6" s="439"/>
      <c r="D6" s="438"/>
      <c r="E6" s="361"/>
      <c r="F6" s="423" t="s">
        <v>65</v>
      </c>
      <c r="G6" s="428"/>
      <c r="H6" s="371"/>
      <c r="I6" s="369"/>
      <c r="J6" s="370"/>
      <c r="K6" s="355"/>
      <c r="L6" s="356"/>
      <c r="M6" s="385"/>
      <c r="N6" s="384"/>
      <c r="O6" s="396"/>
      <c r="P6" s="397"/>
      <c r="Q6" s="442"/>
      <c r="R6" s="443"/>
      <c r="S6" s="460"/>
      <c r="T6" s="455"/>
      <c r="U6" s="456"/>
      <c r="V6" s="456"/>
      <c r="W6" s="463"/>
      <c r="X6" s="477"/>
      <c r="Y6" s="455"/>
      <c r="Z6" s="456"/>
      <c r="AA6" s="471"/>
      <c r="AB6" s="467"/>
      <c r="AC6" s="447"/>
    </row>
    <row r="7" spans="1:29" ht="12.75" customHeight="1" thickBot="1" x14ac:dyDescent="0.25">
      <c r="A7" s="434"/>
      <c r="B7" s="428"/>
      <c r="C7" s="439"/>
      <c r="D7" s="438"/>
      <c r="E7" s="361"/>
      <c r="F7" s="423"/>
      <c r="G7" s="428"/>
      <c r="H7" s="371"/>
      <c r="I7" s="369"/>
      <c r="J7" s="370"/>
      <c r="K7" s="355"/>
      <c r="L7" s="356"/>
      <c r="M7" s="386"/>
      <c r="N7" s="387"/>
      <c r="O7" s="398"/>
      <c r="P7" s="399"/>
      <c r="Q7" s="444"/>
      <c r="R7" s="445"/>
      <c r="S7" s="461"/>
      <c r="T7" s="457"/>
      <c r="U7" s="458"/>
      <c r="V7" s="458"/>
      <c r="W7" s="463"/>
      <c r="X7" s="478"/>
      <c r="Y7" s="457"/>
      <c r="Z7" s="458"/>
      <c r="AA7" s="472"/>
      <c r="AB7" s="467"/>
      <c r="AC7" s="447"/>
    </row>
    <row r="8" spans="1:29" ht="12.75" customHeight="1" x14ac:dyDescent="0.25">
      <c r="A8" s="409" t="s">
        <v>27</v>
      </c>
      <c r="B8" s="412" t="s">
        <v>66</v>
      </c>
      <c r="C8" s="415" t="s">
        <v>27</v>
      </c>
      <c r="D8" s="418" t="s">
        <v>66</v>
      </c>
      <c r="E8" s="362"/>
      <c r="F8" s="424"/>
      <c r="G8" s="429"/>
      <c r="H8" s="372"/>
      <c r="I8" s="373"/>
      <c r="J8" s="374"/>
      <c r="K8" s="355"/>
      <c r="L8" s="357"/>
      <c r="M8" s="388" t="s">
        <v>92</v>
      </c>
      <c r="N8" s="391" t="s">
        <v>67</v>
      </c>
      <c r="O8" s="400" t="s">
        <v>77</v>
      </c>
      <c r="P8" s="403" t="s">
        <v>78</v>
      </c>
      <c r="Q8" s="403" t="s">
        <v>77</v>
      </c>
      <c r="R8" s="403" t="s">
        <v>78</v>
      </c>
      <c r="S8" s="60"/>
      <c r="T8" s="403" t="s">
        <v>76</v>
      </c>
      <c r="U8" s="403" t="s">
        <v>77</v>
      </c>
      <c r="V8" s="450" t="s">
        <v>78</v>
      </c>
      <c r="W8" s="464"/>
      <c r="X8" s="94"/>
      <c r="Y8" s="403" t="s">
        <v>76</v>
      </c>
      <c r="Z8" s="403" t="s">
        <v>77</v>
      </c>
      <c r="AA8" s="473" t="s">
        <v>78</v>
      </c>
      <c r="AB8" s="468"/>
      <c r="AC8" s="448"/>
    </row>
    <row r="9" spans="1:29" ht="12.75" customHeight="1" x14ac:dyDescent="0.2">
      <c r="A9" s="410"/>
      <c r="B9" s="413"/>
      <c r="C9" s="416"/>
      <c r="D9" s="419"/>
      <c r="E9" s="362"/>
      <c r="F9" s="424"/>
      <c r="G9" s="429"/>
      <c r="H9" s="375" t="s">
        <v>68</v>
      </c>
      <c r="I9" s="377" t="s">
        <v>69</v>
      </c>
      <c r="J9" s="379" t="s">
        <v>75</v>
      </c>
      <c r="K9" s="355"/>
      <c r="L9" s="357"/>
      <c r="M9" s="389"/>
      <c r="N9" s="392"/>
      <c r="O9" s="401"/>
      <c r="P9" s="404"/>
      <c r="Q9" s="404"/>
      <c r="R9" s="404"/>
      <c r="S9" s="61" t="s">
        <v>72</v>
      </c>
      <c r="T9" s="404"/>
      <c r="U9" s="404"/>
      <c r="V9" s="451"/>
      <c r="W9" s="464"/>
      <c r="X9" s="95" t="s">
        <v>72</v>
      </c>
      <c r="Y9" s="404"/>
      <c r="Z9" s="404"/>
      <c r="AA9" s="474"/>
      <c r="AB9" s="468"/>
      <c r="AC9" s="448"/>
    </row>
    <row r="10" spans="1:29" ht="12.75" customHeight="1" thickBot="1" x14ac:dyDescent="0.25">
      <c r="A10" s="411"/>
      <c r="B10" s="414"/>
      <c r="C10" s="417"/>
      <c r="D10" s="420"/>
      <c r="E10" s="363"/>
      <c r="F10" s="425"/>
      <c r="G10" s="430"/>
      <c r="H10" s="376"/>
      <c r="I10" s="378"/>
      <c r="J10" s="380"/>
      <c r="K10" s="364"/>
      <c r="L10" s="358"/>
      <c r="M10" s="390"/>
      <c r="N10" s="393"/>
      <c r="O10" s="402"/>
      <c r="P10" s="405"/>
      <c r="Q10" s="405"/>
      <c r="R10" s="405"/>
      <c r="S10" s="62" t="s">
        <v>70</v>
      </c>
      <c r="T10" s="405"/>
      <c r="U10" s="405"/>
      <c r="V10" s="452"/>
      <c r="W10" s="465"/>
      <c r="X10" s="96" t="s">
        <v>70</v>
      </c>
      <c r="Y10" s="405"/>
      <c r="Z10" s="405"/>
      <c r="AA10" s="475"/>
      <c r="AB10" s="469"/>
      <c r="AC10" s="449"/>
    </row>
    <row r="11" spans="1:29" ht="30" customHeight="1" x14ac:dyDescent="0.2">
      <c r="A11" s="47"/>
      <c r="B11" s="99"/>
      <c r="C11" s="48" t="str">
        <f>IF(A11&gt;0,A11," ")</f>
        <v xml:space="preserve"> </v>
      </c>
      <c r="D11" s="99"/>
      <c r="E11" s="49"/>
      <c r="F11" s="49"/>
      <c r="G11" s="50"/>
      <c r="H11" s="77"/>
      <c r="I11" s="77"/>
      <c r="J11" s="77"/>
      <c r="K11" s="77"/>
      <c r="L11" s="77"/>
      <c r="M11" s="56"/>
      <c r="N11" s="56"/>
      <c r="O11" s="56"/>
      <c r="P11" s="56"/>
      <c r="Q11" s="56"/>
      <c r="R11" s="56"/>
      <c r="S11" s="56"/>
      <c r="T11" s="56"/>
      <c r="U11" s="58"/>
      <c r="V11" s="58"/>
      <c r="W11" s="58"/>
      <c r="X11" s="56"/>
      <c r="Y11" s="56"/>
      <c r="Z11" s="58"/>
      <c r="AA11" s="58"/>
      <c r="AB11" s="58"/>
      <c r="AC11" s="78"/>
    </row>
    <row r="12" spans="1:29" ht="30" customHeight="1" x14ac:dyDescent="0.2">
      <c r="A12" s="47"/>
      <c r="B12" s="99"/>
      <c r="C12" s="48" t="str">
        <f>IF(A12&gt;0,A12," ")</f>
        <v xml:space="preserve"> </v>
      </c>
      <c r="D12" s="99"/>
      <c r="E12" s="49"/>
      <c r="F12" s="49"/>
      <c r="G12" s="50"/>
      <c r="H12" s="77"/>
      <c r="I12" s="77"/>
      <c r="J12" s="77"/>
      <c r="K12" s="77"/>
      <c r="L12" s="77"/>
      <c r="M12" s="56"/>
      <c r="N12" s="56"/>
      <c r="O12" s="56"/>
      <c r="P12" s="56"/>
      <c r="Q12" s="56"/>
      <c r="R12" s="56"/>
      <c r="S12" s="56"/>
      <c r="T12" s="56"/>
      <c r="U12" s="58"/>
      <c r="V12" s="58"/>
      <c r="W12" s="58"/>
      <c r="X12" s="56"/>
      <c r="Y12" s="56"/>
      <c r="Z12" s="58"/>
      <c r="AA12" s="58"/>
      <c r="AB12" s="58"/>
      <c r="AC12" s="78"/>
    </row>
    <row r="13" spans="1:29" ht="30" customHeight="1" x14ac:dyDescent="0.2">
      <c r="A13" s="47"/>
      <c r="B13" s="99"/>
      <c r="C13" s="48" t="str">
        <f>IF(A13&gt;0,A13," ")</f>
        <v xml:space="preserve"> </v>
      </c>
      <c r="D13" s="99"/>
      <c r="E13" s="49"/>
      <c r="F13" s="49"/>
      <c r="G13" s="50"/>
      <c r="H13" s="77"/>
      <c r="I13" s="77"/>
      <c r="J13" s="77"/>
      <c r="K13" s="77"/>
      <c r="L13" s="77"/>
      <c r="M13" s="56"/>
      <c r="N13" s="56"/>
      <c r="O13" s="56"/>
      <c r="P13" s="56"/>
      <c r="Q13" s="56"/>
      <c r="R13" s="56"/>
      <c r="S13" s="56"/>
      <c r="T13" s="56"/>
      <c r="U13" s="58"/>
      <c r="V13" s="58"/>
      <c r="W13" s="58"/>
      <c r="X13" s="56"/>
      <c r="Y13" s="56"/>
      <c r="Z13" s="58"/>
      <c r="AA13" s="58"/>
      <c r="AB13" s="58"/>
      <c r="AC13" s="78"/>
    </row>
    <row r="14" spans="1:29" ht="30" customHeight="1" x14ac:dyDescent="0.2">
      <c r="A14" s="47"/>
      <c r="B14" s="99"/>
      <c r="C14" s="48" t="str">
        <f>IF(A14&gt;0,A14," ")</f>
        <v xml:space="preserve"> </v>
      </c>
      <c r="D14" s="99"/>
      <c r="E14" s="49"/>
      <c r="F14" s="49"/>
      <c r="G14" s="50"/>
      <c r="H14" s="77"/>
      <c r="I14" s="77"/>
      <c r="J14" s="77"/>
      <c r="K14" s="77"/>
      <c r="L14" s="77"/>
      <c r="M14" s="56"/>
      <c r="N14" s="56"/>
      <c r="O14" s="56"/>
      <c r="P14" s="56"/>
      <c r="Q14" s="56"/>
      <c r="R14" s="56"/>
      <c r="S14" s="56"/>
      <c r="T14" s="56"/>
      <c r="U14" s="58"/>
      <c r="V14" s="58"/>
      <c r="W14" s="58"/>
      <c r="X14" s="56"/>
      <c r="Y14" s="56"/>
      <c r="Z14" s="58"/>
      <c r="AA14" s="58"/>
      <c r="AB14" s="58"/>
      <c r="AC14" s="78"/>
    </row>
    <row r="15" spans="1:29" ht="30" customHeight="1" x14ac:dyDescent="0.2">
      <c r="A15" s="47"/>
      <c r="B15" s="99"/>
      <c r="C15" s="48" t="str">
        <f t="shared" ref="C15:C27" si="0">IF(A15&gt;0,A15," ")</f>
        <v xml:space="preserve"> </v>
      </c>
      <c r="D15" s="99"/>
      <c r="E15" s="49"/>
      <c r="F15" s="49"/>
      <c r="G15" s="50"/>
      <c r="H15" s="77"/>
      <c r="I15" s="77"/>
      <c r="J15" s="77"/>
      <c r="K15" s="77"/>
      <c r="L15" s="77"/>
      <c r="M15" s="56"/>
      <c r="N15" s="56"/>
      <c r="O15" s="56"/>
      <c r="P15" s="56"/>
      <c r="Q15" s="56"/>
      <c r="R15" s="56"/>
      <c r="S15" s="56"/>
      <c r="T15" s="56"/>
      <c r="U15" s="58"/>
      <c r="V15" s="58"/>
      <c r="W15" s="58"/>
      <c r="X15" s="56"/>
      <c r="Y15" s="56"/>
      <c r="Z15" s="58"/>
      <c r="AA15" s="58"/>
      <c r="AB15" s="58"/>
      <c r="AC15" s="78"/>
    </row>
    <row r="16" spans="1:29" ht="30" customHeight="1" x14ac:dyDescent="0.2">
      <c r="A16" s="47"/>
      <c r="B16" s="99"/>
      <c r="C16" s="48" t="str">
        <f t="shared" si="0"/>
        <v xml:space="preserve"> </v>
      </c>
      <c r="D16" s="99"/>
      <c r="E16" s="49"/>
      <c r="F16" s="49"/>
      <c r="G16" s="50"/>
      <c r="H16" s="77"/>
      <c r="I16" s="77"/>
      <c r="J16" s="77"/>
      <c r="K16" s="77"/>
      <c r="L16" s="77"/>
      <c r="M16" s="56"/>
      <c r="N16" s="56"/>
      <c r="O16" s="56"/>
      <c r="P16" s="56"/>
      <c r="Q16" s="56"/>
      <c r="R16" s="56"/>
      <c r="S16" s="56"/>
      <c r="T16" s="56"/>
      <c r="U16" s="58"/>
      <c r="V16" s="58"/>
      <c r="W16" s="58"/>
      <c r="X16" s="56"/>
      <c r="Y16" s="56"/>
      <c r="Z16" s="58"/>
      <c r="AA16" s="58"/>
      <c r="AB16" s="58"/>
      <c r="AC16" s="78"/>
    </row>
    <row r="17" spans="1:29" ht="30" customHeight="1" x14ac:dyDescent="0.2">
      <c r="A17" s="47"/>
      <c r="B17" s="99"/>
      <c r="C17" s="48" t="str">
        <f t="shared" si="0"/>
        <v xml:space="preserve"> </v>
      </c>
      <c r="D17" s="99"/>
      <c r="E17" s="49"/>
      <c r="F17" s="49"/>
      <c r="G17" s="50"/>
      <c r="H17" s="77"/>
      <c r="I17" s="77"/>
      <c r="J17" s="77"/>
      <c r="K17" s="77"/>
      <c r="L17" s="77"/>
      <c r="M17" s="56"/>
      <c r="N17" s="56"/>
      <c r="O17" s="56"/>
      <c r="P17" s="56"/>
      <c r="Q17" s="56"/>
      <c r="R17" s="56"/>
      <c r="S17" s="56"/>
      <c r="T17" s="56"/>
      <c r="U17" s="58"/>
      <c r="V17" s="58"/>
      <c r="W17" s="58"/>
      <c r="X17" s="56"/>
      <c r="Y17" s="56"/>
      <c r="Z17" s="58"/>
      <c r="AA17" s="58"/>
      <c r="AB17" s="58"/>
      <c r="AC17" s="78"/>
    </row>
    <row r="18" spans="1:29" ht="30" customHeight="1" x14ac:dyDescent="0.2">
      <c r="A18" s="47"/>
      <c r="B18" s="99"/>
      <c r="C18" s="48" t="str">
        <f t="shared" si="0"/>
        <v xml:space="preserve"> </v>
      </c>
      <c r="D18" s="99"/>
      <c r="E18" s="49"/>
      <c r="F18" s="49"/>
      <c r="G18" s="50"/>
      <c r="H18" s="77"/>
      <c r="I18" s="77"/>
      <c r="J18" s="77"/>
      <c r="K18" s="77"/>
      <c r="L18" s="77"/>
      <c r="M18" s="56"/>
      <c r="N18" s="56"/>
      <c r="O18" s="56"/>
      <c r="P18" s="56"/>
      <c r="Q18" s="56"/>
      <c r="R18" s="56"/>
      <c r="S18" s="56"/>
      <c r="T18" s="56"/>
      <c r="U18" s="58"/>
      <c r="V18" s="58"/>
      <c r="W18" s="58"/>
      <c r="X18" s="56"/>
      <c r="Y18" s="56"/>
      <c r="Z18" s="58"/>
      <c r="AA18" s="58"/>
      <c r="AB18" s="58"/>
      <c r="AC18" s="78"/>
    </row>
    <row r="19" spans="1:29" ht="30" customHeight="1" x14ac:dyDescent="0.2">
      <c r="A19" s="47"/>
      <c r="B19" s="99"/>
      <c r="C19" s="48" t="str">
        <f t="shared" si="0"/>
        <v xml:space="preserve"> </v>
      </c>
      <c r="D19" s="99"/>
      <c r="E19" s="49"/>
      <c r="F19" s="49"/>
      <c r="G19" s="50"/>
      <c r="H19" s="77"/>
      <c r="I19" s="77"/>
      <c r="J19" s="77"/>
      <c r="K19" s="77"/>
      <c r="L19" s="77"/>
      <c r="M19" s="56"/>
      <c r="N19" s="56"/>
      <c r="O19" s="56"/>
      <c r="P19" s="56"/>
      <c r="Q19" s="56"/>
      <c r="R19" s="56"/>
      <c r="S19" s="56"/>
      <c r="T19" s="56"/>
      <c r="U19" s="58"/>
      <c r="V19" s="58"/>
      <c r="W19" s="58"/>
      <c r="X19" s="56"/>
      <c r="Y19" s="56"/>
      <c r="Z19" s="58"/>
      <c r="AA19" s="58"/>
      <c r="AB19" s="58"/>
      <c r="AC19" s="78"/>
    </row>
    <row r="20" spans="1:29" ht="30" customHeight="1" x14ac:dyDescent="0.2">
      <c r="A20" s="47"/>
      <c r="B20" s="99"/>
      <c r="C20" s="48" t="str">
        <f t="shared" si="0"/>
        <v xml:space="preserve"> </v>
      </c>
      <c r="D20" s="99"/>
      <c r="E20" s="49"/>
      <c r="F20" s="49"/>
      <c r="G20" s="50"/>
      <c r="H20" s="77"/>
      <c r="I20" s="77"/>
      <c r="J20" s="77"/>
      <c r="K20" s="77"/>
      <c r="L20" s="77"/>
      <c r="M20" s="56"/>
      <c r="N20" s="56"/>
      <c r="O20" s="56"/>
      <c r="P20" s="56"/>
      <c r="Q20" s="56"/>
      <c r="R20" s="56"/>
      <c r="S20" s="56"/>
      <c r="T20" s="56"/>
      <c r="U20" s="58"/>
      <c r="V20" s="58"/>
      <c r="W20" s="58"/>
      <c r="X20" s="56"/>
      <c r="Y20" s="56"/>
      <c r="Z20" s="58"/>
      <c r="AA20" s="58"/>
      <c r="AB20" s="58"/>
      <c r="AC20" s="78"/>
    </row>
    <row r="21" spans="1:29" ht="30" customHeight="1" x14ac:dyDescent="0.2">
      <c r="A21" s="47"/>
      <c r="B21" s="99"/>
      <c r="C21" s="48" t="str">
        <f t="shared" si="0"/>
        <v xml:space="preserve"> </v>
      </c>
      <c r="D21" s="99"/>
      <c r="E21" s="49"/>
      <c r="F21" s="49"/>
      <c r="G21" s="50"/>
      <c r="H21" s="77"/>
      <c r="I21" s="77"/>
      <c r="J21" s="77"/>
      <c r="K21" s="77"/>
      <c r="L21" s="77"/>
      <c r="M21" s="56"/>
      <c r="N21" s="56"/>
      <c r="O21" s="56"/>
      <c r="P21" s="56"/>
      <c r="Q21" s="56"/>
      <c r="R21" s="56"/>
      <c r="S21" s="56"/>
      <c r="T21" s="56"/>
      <c r="U21" s="58"/>
      <c r="V21" s="58"/>
      <c r="W21" s="58"/>
      <c r="X21" s="56"/>
      <c r="Y21" s="56"/>
      <c r="Z21" s="58"/>
      <c r="AA21" s="58"/>
      <c r="AB21" s="58"/>
      <c r="AC21" s="78"/>
    </row>
    <row r="22" spans="1:29" ht="30" customHeight="1" x14ac:dyDescent="0.2">
      <c r="A22" s="47"/>
      <c r="B22" s="99"/>
      <c r="C22" s="48" t="str">
        <f t="shared" si="0"/>
        <v xml:space="preserve"> </v>
      </c>
      <c r="D22" s="99"/>
      <c r="E22" s="51"/>
      <c r="F22" s="51"/>
      <c r="G22" s="52"/>
      <c r="H22" s="79"/>
      <c r="I22" s="79"/>
      <c r="J22" s="79"/>
      <c r="K22" s="79"/>
      <c r="L22" s="79"/>
      <c r="M22" s="57"/>
      <c r="N22" s="57"/>
      <c r="O22" s="57"/>
      <c r="P22" s="57"/>
      <c r="Q22" s="57"/>
      <c r="R22" s="57"/>
      <c r="S22" s="57"/>
      <c r="T22" s="57"/>
      <c r="U22" s="59"/>
      <c r="V22" s="59"/>
      <c r="W22" s="59"/>
      <c r="X22" s="57"/>
      <c r="Y22" s="57"/>
      <c r="Z22" s="59"/>
      <c r="AA22" s="59"/>
      <c r="AB22" s="59"/>
      <c r="AC22" s="80"/>
    </row>
    <row r="23" spans="1:29" ht="30" customHeight="1" x14ac:dyDescent="0.2">
      <c r="A23" s="47"/>
      <c r="B23" s="99"/>
      <c r="C23" s="48" t="str">
        <f t="shared" si="0"/>
        <v xml:space="preserve"> </v>
      </c>
      <c r="D23" s="99"/>
      <c r="E23" s="51"/>
      <c r="F23" s="51"/>
      <c r="G23" s="52"/>
      <c r="H23" s="79"/>
      <c r="I23" s="79"/>
      <c r="J23" s="79"/>
      <c r="K23" s="79"/>
      <c r="L23" s="79"/>
      <c r="M23" s="57"/>
      <c r="N23" s="57"/>
      <c r="O23" s="57"/>
      <c r="P23" s="57"/>
      <c r="Q23" s="57"/>
      <c r="R23" s="57"/>
      <c r="S23" s="57"/>
      <c r="T23" s="57"/>
      <c r="U23" s="59"/>
      <c r="V23" s="59"/>
      <c r="W23" s="59"/>
      <c r="X23" s="57"/>
      <c r="Y23" s="57"/>
      <c r="Z23" s="59"/>
      <c r="AA23" s="59"/>
      <c r="AB23" s="59"/>
      <c r="AC23" s="80"/>
    </row>
    <row r="24" spans="1:29" ht="30" customHeight="1" x14ac:dyDescent="0.2">
      <c r="A24" s="47"/>
      <c r="B24" s="99"/>
      <c r="C24" s="48" t="str">
        <f t="shared" si="0"/>
        <v xml:space="preserve"> </v>
      </c>
      <c r="D24" s="99"/>
      <c r="E24" s="51"/>
      <c r="F24" s="51"/>
      <c r="G24" s="52"/>
      <c r="H24" s="79"/>
      <c r="I24" s="79"/>
      <c r="J24" s="79"/>
      <c r="K24" s="79"/>
      <c r="L24" s="79"/>
      <c r="M24" s="57"/>
      <c r="N24" s="57"/>
      <c r="O24" s="57"/>
      <c r="P24" s="57"/>
      <c r="Q24" s="57"/>
      <c r="R24" s="57"/>
      <c r="S24" s="57"/>
      <c r="T24" s="57"/>
      <c r="U24" s="59"/>
      <c r="V24" s="59"/>
      <c r="W24" s="59"/>
      <c r="X24" s="57"/>
      <c r="Y24" s="57"/>
      <c r="Z24" s="59"/>
      <c r="AA24" s="59"/>
      <c r="AB24" s="59"/>
      <c r="AC24" s="80"/>
    </row>
    <row r="25" spans="1:29" ht="30" customHeight="1" x14ac:dyDescent="0.2">
      <c r="A25" s="47"/>
      <c r="B25" s="99"/>
      <c r="C25" s="48" t="str">
        <f t="shared" si="0"/>
        <v xml:space="preserve"> </v>
      </c>
      <c r="D25" s="99"/>
      <c r="E25" s="51"/>
      <c r="F25" s="51"/>
      <c r="G25" s="52"/>
      <c r="H25" s="79"/>
      <c r="I25" s="79"/>
      <c r="J25" s="79"/>
      <c r="K25" s="79"/>
      <c r="L25" s="79"/>
      <c r="M25" s="57"/>
      <c r="N25" s="57"/>
      <c r="O25" s="57"/>
      <c r="P25" s="57"/>
      <c r="Q25" s="57"/>
      <c r="R25" s="57"/>
      <c r="S25" s="57"/>
      <c r="T25" s="57"/>
      <c r="U25" s="59"/>
      <c r="V25" s="59"/>
      <c r="W25" s="59"/>
      <c r="X25" s="57"/>
      <c r="Y25" s="57"/>
      <c r="Z25" s="59"/>
      <c r="AA25" s="59"/>
      <c r="AB25" s="59"/>
      <c r="AC25" s="80"/>
    </row>
    <row r="26" spans="1:29" ht="30" customHeight="1" x14ac:dyDescent="0.2">
      <c r="A26" s="47"/>
      <c r="B26" s="99"/>
      <c r="C26" s="48" t="str">
        <f t="shared" si="0"/>
        <v xml:space="preserve"> </v>
      </c>
      <c r="D26" s="99"/>
      <c r="E26" s="51"/>
      <c r="F26" s="51"/>
      <c r="G26" s="52"/>
      <c r="H26" s="79"/>
      <c r="I26" s="79"/>
      <c r="J26" s="79"/>
      <c r="K26" s="79"/>
      <c r="L26" s="79"/>
      <c r="M26" s="57"/>
      <c r="N26" s="57"/>
      <c r="O26" s="57"/>
      <c r="P26" s="57"/>
      <c r="Q26" s="57"/>
      <c r="R26" s="57"/>
      <c r="S26" s="57"/>
      <c r="T26" s="57"/>
      <c r="U26" s="59"/>
      <c r="V26" s="59"/>
      <c r="W26" s="59"/>
      <c r="X26" s="57"/>
      <c r="Y26" s="57"/>
      <c r="Z26" s="59"/>
      <c r="AA26" s="59"/>
      <c r="AB26" s="59"/>
      <c r="AC26" s="80"/>
    </row>
    <row r="27" spans="1:29" ht="30" customHeight="1" x14ac:dyDescent="0.2">
      <c r="A27" s="47"/>
      <c r="B27" s="99"/>
      <c r="C27" s="48" t="str">
        <f t="shared" si="0"/>
        <v xml:space="preserve"> </v>
      </c>
      <c r="D27" s="99"/>
      <c r="E27" s="51"/>
      <c r="F27" s="51"/>
      <c r="G27" s="52"/>
      <c r="H27" s="79"/>
      <c r="I27" s="79"/>
      <c r="J27" s="79"/>
      <c r="K27" s="79"/>
      <c r="L27" s="79"/>
      <c r="M27" s="57"/>
      <c r="N27" s="57"/>
      <c r="O27" s="57"/>
      <c r="P27" s="57"/>
      <c r="Q27" s="57"/>
      <c r="R27" s="57"/>
      <c r="S27" s="57"/>
      <c r="T27" s="57"/>
      <c r="U27" s="59"/>
      <c r="V27" s="59"/>
      <c r="W27" s="59"/>
      <c r="X27" s="57"/>
      <c r="Y27" s="57"/>
      <c r="Z27" s="59"/>
      <c r="AA27" s="59"/>
      <c r="AB27" s="59"/>
      <c r="AC27" s="80"/>
    </row>
    <row r="28" spans="1:29" s="46" customFormat="1" ht="30" customHeight="1" thickBot="1" x14ac:dyDescent="0.2">
      <c r="A28" s="406" t="s">
        <v>71</v>
      </c>
      <c r="B28" s="407"/>
      <c r="C28" s="407"/>
      <c r="D28" s="407"/>
      <c r="E28" s="407"/>
      <c r="F28" s="407"/>
      <c r="G28" s="408"/>
      <c r="H28" s="81">
        <f t="shared" ref="H28:AC28" si="1">SUM(H11:H27)</f>
        <v>0</v>
      </c>
      <c r="I28" s="82">
        <f t="shared" si="1"/>
        <v>0</v>
      </c>
      <c r="J28" s="82">
        <f t="shared" si="1"/>
        <v>0</v>
      </c>
      <c r="K28" s="82">
        <f t="shared" si="1"/>
        <v>0</v>
      </c>
      <c r="L28" s="82">
        <f t="shared" si="1"/>
        <v>0</v>
      </c>
      <c r="M28" s="63">
        <f t="shared" si="1"/>
        <v>0</v>
      </c>
      <c r="N28" s="63">
        <f t="shared" si="1"/>
        <v>0</v>
      </c>
      <c r="O28" s="63">
        <f t="shared" si="1"/>
        <v>0</v>
      </c>
      <c r="P28" s="63">
        <f t="shared" si="1"/>
        <v>0</v>
      </c>
      <c r="Q28" s="63">
        <f t="shared" si="1"/>
        <v>0</v>
      </c>
      <c r="R28" s="63">
        <f t="shared" si="1"/>
        <v>0</v>
      </c>
      <c r="S28" s="63">
        <f t="shared" si="1"/>
        <v>0</v>
      </c>
      <c r="T28" s="63">
        <f t="shared" si="1"/>
        <v>0</v>
      </c>
      <c r="U28" s="63">
        <f t="shared" si="1"/>
        <v>0</v>
      </c>
      <c r="V28" s="63">
        <f t="shared" si="1"/>
        <v>0</v>
      </c>
      <c r="W28" s="63">
        <f t="shared" si="1"/>
        <v>0</v>
      </c>
      <c r="X28" s="63">
        <f t="shared" ref="X28" si="2">SUM(X11:X27)</f>
        <v>0</v>
      </c>
      <c r="Y28" s="63">
        <f t="shared" ref="Y28:AA28" si="3">SUM(Y11:Y27)</f>
        <v>0</v>
      </c>
      <c r="Z28" s="63">
        <f t="shared" si="3"/>
        <v>0</v>
      </c>
      <c r="AA28" s="63">
        <f t="shared" si="3"/>
        <v>0</v>
      </c>
      <c r="AB28" s="63">
        <f t="shared" si="1"/>
        <v>0</v>
      </c>
      <c r="AC28" s="83">
        <f t="shared" si="1"/>
        <v>0</v>
      </c>
    </row>
    <row r="29" spans="1:29" ht="12.75" thickTop="1" x14ac:dyDescent="0.2">
      <c r="D29" s="54"/>
      <c r="E29" s="54"/>
      <c r="F29" s="54"/>
    </row>
    <row r="30" spans="1:29" x14ac:dyDescent="0.2">
      <c r="D30" s="54"/>
      <c r="E30" s="54"/>
      <c r="F30" s="54"/>
    </row>
    <row r="31" spans="1:29" x14ac:dyDescent="0.2">
      <c r="D31" s="54"/>
      <c r="E31" s="54"/>
      <c r="F31" s="54"/>
    </row>
    <row r="32" spans="1:29" x14ac:dyDescent="0.2">
      <c r="D32" s="54"/>
      <c r="E32" s="54"/>
      <c r="F32" s="54"/>
    </row>
    <row r="33" spans="4:6" x14ac:dyDescent="0.2">
      <c r="D33" s="54"/>
      <c r="E33" s="54"/>
      <c r="F33" s="54"/>
    </row>
    <row r="34" spans="4:6" x14ac:dyDescent="0.2">
      <c r="D34" s="54"/>
      <c r="E34" s="54"/>
      <c r="F34" s="54"/>
    </row>
    <row r="35" spans="4:6" x14ac:dyDescent="0.2">
      <c r="D35" s="54"/>
      <c r="E35" s="54"/>
      <c r="F35" s="54"/>
    </row>
    <row r="36" spans="4:6" x14ac:dyDescent="0.2">
      <c r="D36" s="54"/>
      <c r="E36" s="54"/>
      <c r="F36" s="54"/>
    </row>
    <row r="37" spans="4:6" x14ac:dyDescent="0.2">
      <c r="D37" s="54"/>
      <c r="E37" s="54"/>
      <c r="F37" s="54"/>
    </row>
    <row r="38" spans="4:6" x14ac:dyDescent="0.2">
      <c r="D38" s="54"/>
      <c r="E38" s="54"/>
      <c r="F38" s="54"/>
    </row>
    <row r="39" spans="4:6" x14ac:dyDescent="0.2">
      <c r="D39" s="54"/>
      <c r="E39" s="54"/>
      <c r="F39" s="54"/>
    </row>
    <row r="40" spans="4:6" x14ac:dyDescent="0.2">
      <c r="D40" s="54"/>
      <c r="E40" s="54"/>
      <c r="F40" s="54"/>
    </row>
    <row r="41" spans="4:6" x14ac:dyDescent="0.2">
      <c r="D41" s="54"/>
      <c r="E41" s="54"/>
      <c r="F41" s="54"/>
    </row>
    <row r="42" spans="4:6" x14ac:dyDescent="0.2">
      <c r="D42" s="54"/>
      <c r="E42" s="54"/>
      <c r="F42" s="54"/>
    </row>
    <row r="43" spans="4:6" x14ac:dyDescent="0.2">
      <c r="D43" s="54"/>
      <c r="E43" s="54"/>
      <c r="F43" s="54"/>
    </row>
    <row r="44" spans="4:6" x14ac:dyDescent="0.2">
      <c r="D44" s="54"/>
      <c r="E44" s="54"/>
      <c r="F44" s="54"/>
    </row>
    <row r="45" spans="4:6" x14ac:dyDescent="0.2">
      <c r="D45" s="54"/>
      <c r="E45" s="54"/>
      <c r="F45" s="54"/>
    </row>
    <row r="46" spans="4:6" x14ac:dyDescent="0.2">
      <c r="D46" s="54"/>
      <c r="E46" s="54"/>
      <c r="F46" s="54"/>
    </row>
    <row r="47" spans="4:6" x14ac:dyDescent="0.2">
      <c r="D47" s="54"/>
      <c r="E47" s="54"/>
      <c r="F47" s="54"/>
    </row>
    <row r="48" spans="4:6" x14ac:dyDescent="0.2">
      <c r="D48" s="54"/>
      <c r="E48" s="54"/>
      <c r="F48" s="54"/>
    </row>
    <row r="49" spans="4:6" x14ac:dyDescent="0.2">
      <c r="D49" s="54"/>
      <c r="E49" s="54"/>
      <c r="F49" s="54"/>
    </row>
    <row r="50" spans="4:6" x14ac:dyDescent="0.2">
      <c r="D50" s="54"/>
      <c r="E50" s="54"/>
      <c r="F50" s="54"/>
    </row>
    <row r="51" spans="4:6" x14ac:dyDescent="0.2">
      <c r="D51" s="54"/>
      <c r="E51" s="54"/>
      <c r="F51" s="54"/>
    </row>
    <row r="52" spans="4:6" x14ac:dyDescent="0.2">
      <c r="D52" s="54"/>
      <c r="E52" s="54"/>
      <c r="F52" s="54"/>
    </row>
    <row r="53" spans="4:6" x14ac:dyDescent="0.2">
      <c r="D53" s="54"/>
      <c r="E53" s="54"/>
      <c r="F53" s="54"/>
    </row>
    <row r="54" spans="4:6" x14ac:dyDescent="0.2">
      <c r="D54" s="54"/>
      <c r="E54" s="54"/>
      <c r="F54" s="54"/>
    </row>
    <row r="55" spans="4:6" x14ac:dyDescent="0.2">
      <c r="D55" s="54"/>
      <c r="E55" s="54"/>
      <c r="F55" s="54"/>
    </row>
    <row r="56" spans="4:6" x14ac:dyDescent="0.2">
      <c r="D56" s="54"/>
      <c r="E56" s="54"/>
      <c r="F56" s="54"/>
    </row>
    <row r="57" spans="4:6" x14ac:dyDescent="0.2">
      <c r="D57" s="54"/>
      <c r="E57" s="54"/>
      <c r="F57" s="54"/>
    </row>
    <row r="58" spans="4:6" x14ac:dyDescent="0.2">
      <c r="D58" s="54"/>
      <c r="E58" s="54"/>
      <c r="F58" s="54"/>
    </row>
    <row r="59" spans="4:6" x14ac:dyDescent="0.2">
      <c r="D59" s="54"/>
      <c r="E59" s="54"/>
      <c r="F59" s="54"/>
    </row>
    <row r="60" spans="4:6" x14ac:dyDescent="0.2">
      <c r="D60" s="54"/>
      <c r="E60" s="54"/>
      <c r="F60" s="54"/>
    </row>
    <row r="61" spans="4:6" x14ac:dyDescent="0.2">
      <c r="D61" s="54"/>
      <c r="E61" s="54"/>
      <c r="F61" s="54"/>
    </row>
    <row r="62" spans="4:6" x14ac:dyDescent="0.2">
      <c r="D62" s="54"/>
      <c r="E62" s="54"/>
      <c r="F62" s="54"/>
    </row>
    <row r="63" spans="4:6" x14ac:dyDescent="0.2">
      <c r="D63" s="54"/>
      <c r="E63" s="54"/>
      <c r="F63" s="54"/>
    </row>
    <row r="64" spans="4:6" x14ac:dyDescent="0.2">
      <c r="D64" s="54"/>
      <c r="E64" s="54"/>
      <c r="F64" s="54"/>
    </row>
    <row r="65" spans="4:6" x14ac:dyDescent="0.2">
      <c r="D65" s="54"/>
      <c r="E65" s="54"/>
      <c r="F65" s="54"/>
    </row>
    <row r="66" spans="4:6" x14ac:dyDescent="0.2">
      <c r="D66" s="54"/>
      <c r="E66" s="54"/>
      <c r="F66" s="54"/>
    </row>
    <row r="67" spans="4:6" x14ac:dyDescent="0.2">
      <c r="D67" s="54"/>
      <c r="E67" s="54"/>
      <c r="F67" s="54"/>
    </row>
    <row r="68" spans="4:6" x14ac:dyDescent="0.2">
      <c r="D68" s="54"/>
      <c r="E68" s="54"/>
      <c r="F68" s="54"/>
    </row>
    <row r="69" spans="4:6" x14ac:dyDescent="0.2">
      <c r="D69" s="54"/>
      <c r="E69" s="54"/>
      <c r="F69" s="54"/>
    </row>
    <row r="70" spans="4:6" x14ac:dyDescent="0.2">
      <c r="D70" s="54"/>
      <c r="E70" s="54"/>
      <c r="F70" s="54"/>
    </row>
    <row r="71" spans="4:6" x14ac:dyDescent="0.2">
      <c r="D71" s="54"/>
      <c r="E71" s="54"/>
      <c r="F71" s="54"/>
    </row>
    <row r="72" spans="4:6" x14ac:dyDescent="0.2">
      <c r="D72" s="54"/>
      <c r="E72" s="54"/>
      <c r="F72" s="54"/>
    </row>
    <row r="73" spans="4:6" x14ac:dyDescent="0.2">
      <c r="D73" s="54"/>
      <c r="E73" s="54"/>
      <c r="F73" s="54"/>
    </row>
    <row r="74" spans="4:6" x14ac:dyDescent="0.2">
      <c r="D74" s="54"/>
      <c r="E74" s="54"/>
      <c r="F74" s="54"/>
    </row>
    <row r="75" spans="4:6" x14ac:dyDescent="0.2">
      <c r="D75" s="54"/>
      <c r="E75" s="54"/>
      <c r="F75" s="54"/>
    </row>
    <row r="76" spans="4:6" x14ac:dyDescent="0.2">
      <c r="D76" s="54"/>
      <c r="E76" s="54"/>
      <c r="F76" s="54"/>
    </row>
    <row r="77" spans="4:6" x14ac:dyDescent="0.2">
      <c r="D77" s="54"/>
      <c r="E77" s="54"/>
      <c r="F77" s="54"/>
    </row>
    <row r="78" spans="4:6" x14ac:dyDescent="0.2">
      <c r="D78" s="54"/>
      <c r="E78" s="54"/>
      <c r="F78" s="54"/>
    </row>
    <row r="79" spans="4:6" x14ac:dyDescent="0.2">
      <c r="D79" s="54"/>
      <c r="E79" s="54"/>
      <c r="F79" s="54"/>
    </row>
    <row r="80" spans="4:6" x14ac:dyDescent="0.2">
      <c r="D80" s="54"/>
      <c r="E80" s="54"/>
      <c r="F80" s="54"/>
    </row>
    <row r="81" spans="4:6" x14ac:dyDescent="0.2">
      <c r="D81" s="54"/>
      <c r="E81" s="54"/>
      <c r="F81" s="54"/>
    </row>
    <row r="82" spans="4:6" x14ac:dyDescent="0.2">
      <c r="D82" s="54"/>
      <c r="E82" s="54"/>
      <c r="F82" s="54"/>
    </row>
    <row r="83" spans="4:6" x14ac:dyDescent="0.2">
      <c r="D83" s="54"/>
      <c r="E83" s="54"/>
      <c r="F83" s="54"/>
    </row>
    <row r="84" spans="4:6" x14ac:dyDescent="0.2">
      <c r="D84" s="54"/>
      <c r="E84" s="54"/>
      <c r="F84" s="54"/>
    </row>
    <row r="85" spans="4:6" x14ac:dyDescent="0.2">
      <c r="D85" s="54"/>
      <c r="E85" s="54"/>
      <c r="F85" s="54"/>
    </row>
    <row r="86" spans="4:6" x14ac:dyDescent="0.2">
      <c r="D86" s="54"/>
      <c r="E86" s="54"/>
      <c r="F86" s="54"/>
    </row>
    <row r="87" spans="4:6" x14ac:dyDescent="0.2">
      <c r="D87" s="54"/>
      <c r="E87" s="54"/>
      <c r="F87" s="54"/>
    </row>
    <row r="88" spans="4:6" x14ac:dyDescent="0.2">
      <c r="D88" s="54"/>
      <c r="E88" s="54"/>
      <c r="F88" s="54"/>
    </row>
    <row r="89" spans="4:6" x14ac:dyDescent="0.2">
      <c r="D89" s="54"/>
      <c r="E89" s="54"/>
      <c r="F89" s="54"/>
    </row>
    <row r="90" spans="4:6" x14ac:dyDescent="0.2">
      <c r="D90" s="54"/>
      <c r="E90" s="54"/>
      <c r="F90" s="54"/>
    </row>
    <row r="91" spans="4:6" x14ac:dyDescent="0.2">
      <c r="D91" s="54"/>
      <c r="E91" s="54"/>
      <c r="F91" s="54"/>
    </row>
    <row r="92" spans="4:6" x14ac:dyDescent="0.2">
      <c r="D92" s="54"/>
      <c r="E92" s="54"/>
      <c r="F92" s="54"/>
    </row>
    <row r="93" spans="4:6" x14ac:dyDescent="0.2">
      <c r="D93" s="54"/>
      <c r="E93" s="54"/>
      <c r="F93" s="54"/>
    </row>
    <row r="94" spans="4:6" x14ac:dyDescent="0.2">
      <c r="D94" s="54"/>
      <c r="E94" s="54"/>
      <c r="F94" s="54"/>
    </row>
    <row r="95" spans="4:6" x14ac:dyDescent="0.2">
      <c r="D95" s="54"/>
      <c r="E95" s="54"/>
      <c r="F95" s="54"/>
    </row>
    <row r="96" spans="4:6" x14ac:dyDescent="0.2">
      <c r="D96" s="54"/>
      <c r="E96" s="54"/>
      <c r="F96" s="54"/>
    </row>
    <row r="97" spans="4:6" x14ac:dyDescent="0.2">
      <c r="D97" s="54"/>
      <c r="E97" s="54"/>
      <c r="F97" s="54"/>
    </row>
    <row r="98" spans="4:6" x14ac:dyDescent="0.2">
      <c r="D98" s="54"/>
      <c r="E98" s="54"/>
      <c r="F98" s="54"/>
    </row>
    <row r="99" spans="4:6" x14ac:dyDescent="0.2">
      <c r="D99" s="54"/>
      <c r="E99" s="54"/>
      <c r="F99" s="54"/>
    </row>
    <row r="100" spans="4:6" x14ac:dyDescent="0.2">
      <c r="D100" s="54"/>
      <c r="E100" s="54"/>
      <c r="F100" s="54"/>
    </row>
    <row r="101" spans="4:6" x14ac:dyDescent="0.2">
      <c r="D101" s="54"/>
      <c r="E101" s="54"/>
      <c r="F101" s="54"/>
    </row>
    <row r="102" spans="4:6" x14ac:dyDescent="0.2">
      <c r="D102" s="54"/>
      <c r="E102" s="54"/>
      <c r="F102" s="54"/>
    </row>
    <row r="103" spans="4:6" x14ac:dyDescent="0.2">
      <c r="D103" s="54"/>
      <c r="E103" s="54"/>
      <c r="F103" s="54"/>
    </row>
    <row r="104" spans="4:6" x14ac:dyDescent="0.2">
      <c r="D104" s="54"/>
      <c r="E104" s="54"/>
      <c r="F104" s="54"/>
    </row>
    <row r="105" spans="4:6" x14ac:dyDescent="0.2">
      <c r="D105" s="54"/>
      <c r="E105" s="54"/>
      <c r="F105" s="54"/>
    </row>
    <row r="106" spans="4:6" x14ac:dyDescent="0.2">
      <c r="D106" s="54"/>
      <c r="E106" s="54"/>
      <c r="F106" s="54"/>
    </row>
    <row r="107" spans="4:6" x14ac:dyDescent="0.2">
      <c r="D107" s="54"/>
      <c r="E107" s="54"/>
      <c r="F107" s="54"/>
    </row>
    <row r="108" spans="4:6" x14ac:dyDescent="0.2">
      <c r="D108" s="54"/>
      <c r="E108" s="54"/>
      <c r="F108" s="54"/>
    </row>
    <row r="109" spans="4:6" x14ac:dyDescent="0.2">
      <c r="D109" s="54"/>
      <c r="E109" s="54"/>
      <c r="F109" s="54"/>
    </row>
    <row r="110" spans="4:6" x14ac:dyDescent="0.2">
      <c r="D110" s="54"/>
      <c r="E110" s="54"/>
      <c r="F110" s="54"/>
    </row>
    <row r="111" spans="4:6" x14ac:dyDescent="0.2">
      <c r="D111" s="54"/>
      <c r="E111" s="54"/>
      <c r="F111" s="54"/>
    </row>
    <row r="112" spans="4:6" x14ac:dyDescent="0.2">
      <c r="D112" s="54"/>
      <c r="E112" s="54"/>
      <c r="F112" s="54"/>
    </row>
    <row r="113" spans="4:6" x14ac:dyDescent="0.2">
      <c r="D113" s="54"/>
      <c r="E113" s="54"/>
      <c r="F113" s="54"/>
    </row>
    <row r="114" spans="4:6" x14ac:dyDescent="0.2">
      <c r="D114" s="54"/>
      <c r="E114" s="54"/>
      <c r="F114" s="54"/>
    </row>
    <row r="115" spans="4:6" x14ac:dyDescent="0.2">
      <c r="D115" s="54"/>
      <c r="E115" s="54"/>
      <c r="F115" s="54"/>
    </row>
    <row r="116" spans="4:6" x14ac:dyDescent="0.2">
      <c r="D116" s="54"/>
      <c r="E116" s="54"/>
      <c r="F116" s="54"/>
    </row>
    <row r="117" spans="4:6" x14ac:dyDescent="0.2">
      <c r="D117" s="54"/>
      <c r="E117" s="54"/>
      <c r="F117" s="54"/>
    </row>
    <row r="118" spans="4:6" x14ac:dyDescent="0.2">
      <c r="D118" s="54"/>
      <c r="E118" s="54"/>
      <c r="F118" s="54"/>
    </row>
    <row r="119" spans="4:6" x14ac:dyDescent="0.2">
      <c r="D119" s="54"/>
      <c r="E119" s="54"/>
      <c r="F119" s="54"/>
    </row>
    <row r="120" spans="4:6" x14ac:dyDescent="0.2">
      <c r="D120" s="54"/>
      <c r="E120" s="54"/>
      <c r="F120" s="54"/>
    </row>
    <row r="121" spans="4:6" x14ac:dyDescent="0.2">
      <c r="D121" s="54"/>
      <c r="E121" s="54"/>
      <c r="F121" s="54"/>
    </row>
    <row r="122" spans="4:6" x14ac:dyDescent="0.2">
      <c r="D122" s="54"/>
      <c r="E122" s="54"/>
      <c r="F122" s="54"/>
    </row>
    <row r="123" spans="4:6" x14ac:dyDescent="0.2">
      <c r="D123" s="54"/>
      <c r="E123" s="54"/>
      <c r="F123" s="54"/>
    </row>
    <row r="124" spans="4:6" x14ac:dyDescent="0.2">
      <c r="D124" s="54"/>
      <c r="E124" s="54"/>
      <c r="F124" s="54"/>
    </row>
    <row r="125" spans="4:6" x14ac:dyDescent="0.2">
      <c r="D125" s="54"/>
      <c r="E125" s="54"/>
      <c r="F125" s="54"/>
    </row>
    <row r="126" spans="4:6" x14ac:dyDescent="0.2">
      <c r="D126" s="54"/>
      <c r="E126" s="54"/>
      <c r="F126" s="54"/>
    </row>
    <row r="127" spans="4:6" x14ac:dyDescent="0.2">
      <c r="D127" s="54"/>
      <c r="E127" s="54"/>
      <c r="F127" s="54"/>
    </row>
    <row r="128" spans="4:6" x14ac:dyDescent="0.2">
      <c r="D128" s="54"/>
      <c r="E128" s="54"/>
      <c r="F128" s="54"/>
    </row>
    <row r="129" spans="4:6" x14ac:dyDescent="0.2">
      <c r="D129" s="54"/>
      <c r="E129" s="54"/>
      <c r="F129" s="54"/>
    </row>
    <row r="130" spans="4:6" x14ac:dyDescent="0.2">
      <c r="D130" s="54"/>
      <c r="E130" s="54"/>
      <c r="F130" s="54"/>
    </row>
    <row r="131" spans="4:6" x14ac:dyDescent="0.2">
      <c r="D131" s="54"/>
      <c r="E131" s="54"/>
      <c r="F131" s="54"/>
    </row>
    <row r="132" spans="4:6" x14ac:dyDescent="0.2">
      <c r="D132" s="54"/>
      <c r="E132" s="54"/>
      <c r="F132" s="54"/>
    </row>
    <row r="133" spans="4:6" x14ac:dyDescent="0.2">
      <c r="D133" s="54"/>
      <c r="E133" s="54"/>
      <c r="F133" s="54"/>
    </row>
    <row r="134" spans="4:6" x14ac:dyDescent="0.2">
      <c r="D134" s="54"/>
      <c r="E134" s="54"/>
      <c r="F134" s="54"/>
    </row>
    <row r="135" spans="4:6" x14ac:dyDescent="0.2">
      <c r="D135" s="54"/>
      <c r="E135" s="54"/>
      <c r="F135" s="54"/>
    </row>
    <row r="136" spans="4:6" x14ac:dyDescent="0.2">
      <c r="D136" s="54"/>
      <c r="E136" s="54"/>
      <c r="F136" s="54"/>
    </row>
    <row r="137" spans="4:6" x14ac:dyDescent="0.2">
      <c r="D137" s="54"/>
      <c r="E137" s="54"/>
      <c r="F137" s="54"/>
    </row>
    <row r="138" spans="4:6" x14ac:dyDescent="0.2">
      <c r="D138" s="54"/>
      <c r="E138" s="54"/>
      <c r="F138" s="54"/>
    </row>
    <row r="139" spans="4:6" x14ac:dyDescent="0.2">
      <c r="D139" s="54"/>
      <c r="E139" s="54"/>
      <c r="F139" s="54"/>
    </row>
    <row r="140" spans="4:6" x14ac:dyDescent="0.2">
      <c r="D140" s="54"/>
      <c r="E140" s="54"/>
      <c r="F140" s="54"/>
    </row>
    <row r="141" spans="4:6" x14ac:dyDescent="0.2">
      <c r="D141" s="54"/>
      <c r="E141" s="54"/>
      <c r="F141" s="54"/>
    </row>
    <row r="142" spans="4:6" x14ac:dyDescent="0.2">
      <c r="D142" s="54"/>
      <c r="E142" s="54"/>
      <c r="F142" s="54"/>
    </row>
    <row r="143" spans="4:6" x14ac:dyDescent="0.2">
      <c r="D143" s="54"/>
      <c r="E143" s="54"/>
      <c r="F143" s="54"/>
    </row>
    <row r="144" spans="4:6" x14ac:dyDescent="0.2">
      <c r="D144" s="54"/>
      <c r="E144" s="54"/>
      <c r="F144" s="54"/>
    </row>
    <row r="145" spans="4:6" x14ac:dyDescent="0.2">
      <c r="D145" s="54"/>
      <c r="E145" s="54"/>
      <c r="F145" s="54"/>
    </row>
    <row r="146" spans="4:6" x14ac:dyDescent="0.2">
      <c r="D146" s="54"/>
      <c r="E146" s="54"/>
      <c r="F146" s="54"/>
    </row>
    <row r="147" spans="4:6" x14ac:dyDescent="0.2">
      <c r="D147" s="54"/>
      <c r="E147" s="54"/>
      <c r="F147" s="54"/>
    </row>
    <row r="148" spans="4:6" x14ac:dyDescent="0.2">
      <c r="D148" s="54"/>
      <c r="E148" s="54"/>
      <c r="F148" s="54"/>
    </row>
    <row r="149" spans="4:6" x14ac:dyDescent="0.2">
      <c r="D149" s="54"/>
      <c r="E149" s="54"/>
      <c r="F149" s="54"/>
    </row>
    <row r="150" spans="4:6" x14ac:dyDescent="0.2">
      <c r="D150" s="54"/>
      <c r="E150" s="54"/>
      <c r="F150" s="54"/>
    </row>
    <row r="151" spans="4:6" x14ac:dyDescent="0.2">
      <c r="D151" s="54"/>
      <c r="E151" s="54"/>
      <c r="F151" s="54"/>
    </row>
    <row r="152" spans="4:6" x14ac:dyDescent="0.2">
      <c r="D152" s="54"/>
      <c r="E152" s="54"/>
      <c r="F152" s="54"/>
    </row>
    <row r="153" spans="4:6" x14ac:dyDescent="0.2">
      <c r="D153" s="54"/>
      <c r="E153" s="54"/>
      <c r="F153" s="54"/>
    </row>
    <row r="154" spans="4:6" x14ac:dyDescent="0.2">
      <c r="D154" s="54"/>
      <c r="E154" s="54"/>
      <c r="F154" s="54"/>
    </row>
    <row r="155" spans="4:6" x14ac:dyDescent="0.2">
      <c r="D155" s="54"/>
      <c r="E155" s="54"/>
      <c r="F155" s="54"/>
    </row>
    <row r="156" spans="4:6" x14ac:dyDescent="0.2">
      <c r="D156" s="54"/>
      <c r="E156" s="54"/>
      <c r="F156" s="54"/>
    </row>
    <row r="157" spans="4:6" x14ac:dyDescent="0.2">
      <c r="D157" s="54"/>
      <c r="E157" s="54"/>
      <c r="F157" s="54"/>
    </row>
    <row r="158" spans="4:6" x14ac:dyDescent="0.2">
      <c r="D158" s="54"/>
      <c r="E158" s="54"/>
      <c r="F158" s="54"/>
    </row>
    <row r="159" spans="4:6" x14ac:dyDescent="0.2">
      <c r="D159" s="54"/>
      <c r="E159" s="54"/>
      <c r="F159" s="54"/>
    </row>
    <row r="160" spans="4:6" x14ac:dyDescent="0.2">
      <c r="D160" s="54"/>
      <c r="E160" s="54"/>
      <c r="F160" s="54"/>
    </row>
    <row r="161" spans="4:6" x14ac:dyDescent="0.2">
      <c r="D161" s="54"/>
      <c r="E161" s="54"/>
      <c r="F161" s="54"/>
    </row>
    <row r="162" spans="4:6" x14ac:dyDescent="0.2">
      <c r="D162" s="54"/>
      <c r="E162" s="54"/>
      <c r="F162" s="54"/>
    </row>
    <row r="163" spans="4:6" x14ac:dyDescent="0.2">
      <c r="D163" s="54"/>
      <c r="E163" s="54"/>
      <c r="F163" s="54"/>
    </row>
    <row r="164" spans="4:6" x14ac:dyDescent="0.2">
      <c r="D164" s="54"/>
      <c r="E164" s="54"/>
      <c r="F164" s="54"/>
    </row>
    <row r="165" spans="4:6" x14ac:dyDescent="0.2">
      <c r="D165" s="54"/>
      <c r="E165" s="54"/>
      <c r="F165" s="54"/>
    </row>
    <row r="166" spans="4:6" x14ac:dyDescent="0.2">
      <c r="D166" s="54"/>
      <c r="E166" s="54"/>
      <c r="F166" s="54"/>
    </row>
    <row r="167" spans="4:6" x14ac:dyDescent="0.2">
      <c r="D167" s="54"/>
      <c r="E167" s="54"/>
      <c r="F167" s="54"/>
    </row>
    <row r="168" spans="4:6" x14ac:dyDescent="0.2">
      <c r="D168" s="54"/>
      <c r="E168" s="54"/>
      <c r="F168" s="54"/>
    </row>
    <row r="169" spans="4:6" x14ac:dyDescent="0.2">
      <c r="D169" s="54"/>
      <c r="E169" s="54"/>
      <c r="F169" s="54"/>
    </row>
    <row r="170" spans="4:6" x14ac:dyDescent="0.2">
      <c r="D170" s="54"/>
      <c r="E170" s="54"/>
      <c r="F170" s="54"/>
    </row>
    <row r="171" spans="4:6" x14ac:dyDescent="0.2">
      <c r="D171" s="54"/>
      <c r="E171" s="54"/>
      <c r="F171" s="54"/>
    </row>
    <row r="172" spans="4:6" x14ac:dyDescent="0.2">
      <c r="D172" s="54"/>
      <c r="E172" s="54"/>
      <c r="F172" s="54"/>
    </row>
    <row r="173" spans="4:6" x14ac:dyDescent="0.2">
      <c r="D173" s="54"/>
      <c r="E173" s="54"/>
      <c r="F173" s="54"/>
    </row>
    <row r="174" spans="4:6" x14ac:dyDescent="0.2">
      <c r="D174" s="54"/>
      <c r="E174" s="54"/>
      <c r="F174" s="54"/>
    </row>
    <row r="175" spans="4:6" x14ac:dyDescent="0.2">
      <c r="D175" s="54"/>
      <c r="E175" s="54"/>
      <c r="F175" s="54"/>
    </row>
    <row r="176" spans="4:6" x14ac:dyDescent="0.2">
      <c r="D176" s="54"/>
      <c r="E176" s="54"/>
      <c r="F176" s="54"/>
    </row>
    <row r="177" spans="4:6" x14ac:dyDescent="0.2">
      <c r="D177" s="54"/>
      <c r="E177" s="54"/>
      <c r="F177" s="54"/>
    </row>
    <row r="178" spans="4:6" x14ac:dyDescent="0.2">
      <c r="D178" s="54"/>
      <c r="E178" s="54"/>
      <c r="F178" s="54"/>
    </row>
    <row r="179" spans="4:6" x14ac:dyDescent="0.2">
      <c r="D179" s="54"/>
      <c r="E179" s="54"/>
      <c r="F179" s="54"/>
    </row>
    <row r="180" spans="4:6" x14ac:dyDescent="0.2">
      <c r="D180" s="54"/>
      <c r="E180" s="54"/>
      <c r="F180" s="54"/>
    </row>
    <row r="181" spans="4:6" x14ac:dyDescent="0.2">
      <c r="D181" s="54"/>
      <c r="E181" s="54"/>
      <c r="F181" s="54"/>
    </row>
    <row r="182" spans="4:6" x14ac:dyDescent="0.2">
      <c r="D182" s="54"/>
      <c r="E182" s="54"/>
      <c r="F182" s="54"/>
    </row>
    <row r="183" spans="4:6" x14ac:dyDescent="0.2">
      <c r="D183" s="54"/>
      <c r="E183" s="54"/>
      <c r="F183" s="54"/>
    </row>
    <row r="184" spans="4:6" x14ac:dyDescent="0.2">
      <c r="D184" s="54"/>
      <c r="E184" s="54"/>
      <c r="F184" s="54"/>
    </row>
    <row r="185" spans="4:6" x14ac:dyDescent="0.2">
      <c r="D185" s="54"/>
      <c r="E185" s="54"/>
      <c r="F185" s="54"/>
    </row>
    <row r="186" spans="4:6" x14ac:dyDescent="0.2">
      <c r="D186" s="54"/>
      <c r="E186" s="54"/>
      <c r="F186" s="54"/>
    </row>
    <row r="187" spans="4:6" x14ac:dyDescent="0.2">
      <c r="D187" s="54"/>
      <c r="E187" s="54"/>
      <c r="F187" s="54"/>
    </row>
    <row r="188" spans="4:6" x14ac:dyDescent="0.2">
      <c r="D188" s="54"/>
      <c r="E188" s="54"/>
      <c r="F188" s="54"/>
    </row>
    <row r="189" spans="4:6" x14ac:dyDescent="0.2">
      <c r="D189" s="54"/>
      <c r="E189" s="54"/>
      <c r="F189" s="54"/>
    </row>
    <row r="190" spans="4:6" x14ac:dyDescent="0.2">
      <c r="D190" s="54"/>
      <c r="E190" s="54"/>
      <c r="F190" s="54"/>
    </row>
    <row r="191" spans="4:6" x14ac:dyDescent="0.2">
      <c r="D191" s="54"/>
      <c r="E191" s="54"/>
      <c r="F191" s="54"/>
    </row>
    <row r="192" spans="4:6" x14ac:dyDescent="0.2">
      <c r="D192" s="54"/>
      <c r="E192" s="54"/>
      <c r="F192" s="54"/>
    </row>
    <row r="193" spans="4:6" x14ac:dyDescent="0.2">
      <c r="D193" s="54"/>
      <c r="E193" s="54"/>
      <c r="F193" s="54"/>
    </row>
    <row r="194" spans="4:6" x14ac:dyDescent="0.2">
      <c r="D194" s="54"/>
      <c r="E194" s="54"/>
      <c r="F194" s="54"/>
    </row>
    <row r="195" spans="4:6" x14ac:dyDescent="0.2">
      <c r="D195" s="54"/>
      <c r="E195" s="54"/>
      <c r="F195" s="54"/>
    </row>
    <row r="196" spans="4:6" x14ac:dyDescent="0.2">
      <c r="D196" s="54"/>
      <c r="E196" s="54"/>
      <c r="F196" s="54"/>
    </row>
    <row r="197" spans="4:6" x14ac:dyDescent="0.2">
      <c r="D197" s="54"/>
      <c r="E197" s="54"/>
      <c r="F197" s="54"/>
    </row>
    <row r="198" spans="4:6" x14ac:dyDescent="0.2">
      <c r="D198" s="54"/>
      <c r="E198" s="54"/>
      <c r="F198" s="54"/>
    </row>
    <row r="199" spans="4:6" x14ac:dyDescent="0.2">
      <c r="D199" s="54"/>
      <c r="E199" s="54"/>
      <c r="F199" s="54"/>
    </row>
    <row r="200" spans="4:6" x14ac:dyDescent="0.2">
      <c r="D200" s="54"/>
      <c r="E200" s="54"/>
      <c r="F200" s="54"/>
    </row>
    <row r="201" spans="4:6" x14ac:dyDescent="0.2">
      <c r="D201" s="54"/>
      <c r="E201" s="54"/>
      <c r="F201" s="54"/>
    </row>
    <row r="202" spans="4:6" x14ac:dyDescent="0.2">
      <c r="D202" s="54"/>
      <c r="E202" s="54"/>
      <c r="F202" s="54"/>
    </row>
    <row r="203" spans="4:6" x14ac:dyDescent="0.2">
      <c r="D203" s="54"/>
      <c r="E203" s="54"/>
      <c r="F203" s="54"/>
    </row>
    <row r="204" spans="4:6" x14ac:dyDescent="0.2">
      <c r="D204" s="54"/>
      <c r="E204" s="54"/>
      <c r="F204" s="54"/>
    </row>
    <row r="205" spans="4:6" x14ac:dyDescent="0.2">
      <c r="D205" s="54"/>
      <c r="E205" s="54"/>
      <c r="F205" s="54"/>
    </row>
    <row r="206" spans="4:6" x14ac:dyDescent="0.2">
      <c r="D206" s="54"/>
      <c r="E206" s="54"/>
      <c r="F206" s="54"/>
    </row>
    <row r="207" spans="4:6" x14ac:dyDescent="0.2">
      <c r="D207" s="54"/>
      <c r="E207" s="54"/>
      <c r="F207" s="54"/>
    </row>
    <row r="208" spans="4:6" x14ac:dyDescent="0.2">
      <c r="D208" s="54"/>
      <c r="E208" s="54"/>
      <c r="F208" s="54"/>
    </row>
    <row r="209" spans="4:6" x14ac:dyDescent="0.2">
      <c r="D209" s="54"/>
      <c r="E209" s="54"/>
      <c r="F209" s="54"/>
    </row>
    <row r="210" spans="4:6" x14ac:dyDescent="0.2">
      <c r="D210" s="54"/>
      <c r="E210" s="54"/>
      <c r="F210" s="54"/>
    </row>
    <row r="211" spans="4:6" x14ac:dyDescent="0.2">
      <c r="D211" s="54"/>
      <c r="E211" s="54"/>
      <c r="F211" s="54"/>
    </row>
    <row r="212" spans="4:6" x14ac:dyDescent="0.2">
      <c r="D212" s="54"/>
      <c r="E212" s="54"/>
      <c r="F212" s="54"/>
    </row>
    <row r="213" spans="4:6" x14ac:dyDescent="0.2">
      <c r="D213" s="54"/>
      <c r="E213" s="54"/>
      <c r="F213" s="54"/>
    </row>
    <row r="214" spans="4:6" x14ac:dyDescent="0.2">
      <c r="D214" s="54"/>
      <c r="E214" s="54"/>
      <c r="F214" s="54"/>
    </row>
    <row r="215" spans="4:6" x14ac:dyDescent="0.2">
      <c r="D215" s="54"/>
      <c r="E215" s="54"/>
      <c r="F215" s="54"/>
    </row>
    <row r="216" spans="4:6" x14ac:dyDescent="0.2">
      <c r="D216" s="54"/>
      <c r="E216" s="54"/>
      <c r="F216" s="54"/>
    </row>
    <row r="217" spans="4:6" x14ac:dyDescent="0.2">
      <c r="D217" s="54"/>
      <c r="E217" s="54"/>
      <c r="F217" s="54"/>
    </row>
    <row r="218" spans="4:6" x14ac:dyDescent="0.2">
      <c r="D218" s="54"/>
      <c r="E218" s="54"/>
      <c r="F218" s="54"/>
    </row>
    <row r="219" spans="4:6" x14ac:dyDescent="0.2">
      <c r="D219" s="54"/>
      <c r="E219" s="54"/>
      <c r="F219" s="54"/>
    </row>
    <row r="220" spans="4:6" x14ac:dyDescent="0.2">
      <c r="D220" s="54"/>
      <c r="E220" s="54"/>
      <c r="F220" s="54"/>
    </row>
    <row r="221" spans="4:6" x14ac:dyDescent="0.2">
      <c r="D221" s="54"/>
      <c r="E221" s="54"/>
      <c r="F221" s="54"/>
    </row>
    <row r="222" spans="4:6" x14ac:dyDescent="0.2">
      <c r="D222" s="54"/>
      <c r="E222" s="54"/>
      <c r="F222" s="54"/>
    </row>
    <row r="223" spans="4:6" x14ac:dyDescent="0.2">
      <c r="D223" s="54"/>
      <c r="E223" s="54"/>
      <c r="F223" s="54"/>
    </row>
    <row r="224" spans="4:6" x14ac:dyDescent="0.2">
      <c r="D224" s="54"/>
      <c r="E224" s="54"/>
      <c r="F224" s="54"/>
    </row>
    <row r="225" spans="4:6" x14ac:dyDescent="0.2">
      <c r="D225" s="54"/>
      <c r="E225" s="54"/>
      <c r="F225" s="54"/>
    </row>
    <row r="226" spans="4:6" x14ac:dyDescent="0.2">
      <c r="D226" s="54"/>
      <c r="E226" s="54"/>
      <c r="F226" s="54"/>
    </row>
    <row r="227" spans="4:6" x14ac:dyDescent="0.2">
      <c r="D227" s="54"/>
      <c r="E227" s="54"/>
      <c r="F227" s="54"/>
    </row>
    <row r="228" spans="4:6" x14ac:dyDescent="0.2">
      <c r="D228" s="54"/>
      <c r="E228" s="54"/>
      <c r="F228" s="54"/>
    </row>
    <row r="229" spans="4:6" x14ac:dyDescent="0.2">
      <c r="D229" s="54"/>
      <c r="E229" s="54"/>
      <c r="F229" s="54"/>
    </row>
    <row r="230" spans="4:6" x14ac:dyDescent="0.2">
      <c r="D230" s="54"/>
      <c r="E230" s="54"/>
      <c r="F230" s="54"/>
    </row>
    <row r="231" spans="4:6" x14ac:dyDescent="0.2">
      <c r="D231" s="54"/>
      <c r="E231" s="54"/>
      <c r="F231" s="54"/>
    </row>
    <row r="232" spans="4:6" x14ac:dyDescent="0.2">
      <c r="D232" s="54"/>
      <c r="E232" s="54"/>
      <c r="F232" s="54"/>
    </row>
    <row r="233" spans="4:6" x14ac:dyDescent="0.2">
      <c r="D233" s="54"/>
      <c r="E233" s="54"/>
      <c r="F233" s="54"/>
    </row>
    <row r="234" spans="4:6" x14ac:dyDescent="0.2">
      <c r="D234" s="54"/>
      <c r="E234" s="54"/>
      <c r="F234" s="54"/>
    </row>
    <row r="235" spans="4:6" x14ac:dyDescent="0.2">
      <c r="D235" s="54"/>
      <c r="E235" s="54"/>
      <c r="F235" s="54"/>
    </row>
    <row r="236" spans="4:6" x14ac:dyDescent="0.2">
      <c r="D236" s="54"/>
      <c r="E236" s="54"/>
      <c r="F236" s="54"/>
    </row>
    <row r="237" spans="4:6" x14ac:dyDescent="0.2">
      <c r="D237" s="54"/>
      <c r="E237" s="54"/>
      <c r="F237" s="54"/>
    </row>
    <row r="238" spans="4:6" x14ac:dyDescent="0.2">
      <c r="D238" s="54"/>
      <c r="E238" s="54"/>
      <c r="F238" s="54"/>
    </row>
    <row r="239" spans="4:6" x14ac:dyDescent="0.2">
      <c r="D239" s="54"/>
      <c r="E239" s="54"/>
      <c r="F239" s="54"/>
    </row>
    <row r="240" spans="4:6" x14ac:dyDescent="0.2">
      <c r="D240" s="54"/>
      <c r="E240" s="54"/>
      <c r="F240" s="54"/>
    </row>
    <row r="241" spans="4:6" x14ac:dyDescent="0.2">
      <c r="D241" s="54"/>
      <c r="E241" s="54"/>
      <c r="F241" s="54"/>
    </row>
    <row r="242" spans="4:6" x14ac:dyDescent="0.2">
      <c r="D242" s="54"/>
      <c r="E242" s="54"/>
      <c r="F242" s="54"/>
    </row>
    <row r="243" spans="4:6" x14ac:dyDescent="0.2">
      <c r="D243" s="54"/>
      <c r="E243" s="54"/>
      <c r="F243" s="54"/>
    </row>
    <row r="244" spans="4:6" x14ac:dyDescent="0.2">
      <c r="D244" s="54"/>
      <c r="E244" s="54"/>
      <c r="F244" s="54"/>
    </row>
    <row r="245" spans="4:6" x14ac:dyDescent="0.2">
      <c r="D245" s="54"/>
      <c r="E245" s="54"/>
      <c r="F245" s="54"/>
    </row>
    <row r="246" spans="4:6" x14ac:dyDescent="0.2">
      <c r="D246" s="54"/>
      <c r="E246" s="54"/>
      <c r="F246" s="54"/>
    </row>
    <row r="247" spans="4:6" x14ac:dyDescent="0.2">
      <c r="D247" s="54"/>
      <c r="E247" s="54"/>
      <c r="F247" s="54"/>
    </row>
    <row r="248" spans="4:6" x14ac:dyDescent="0.2">
      <c r="D248" s="54"/>
      <c r="E248" s="54"/>
      <c r="F248" s="54"/>
    </row>
    <row r="249" spans="4:6" x14ac:dyDescent="0.2">
      <c r="D249" s="54"/>
      <c r="E249" s="54"/>
      <c r="F249" s="54"/>
    </row>
    <row r="250" spans="4:6" x14ac:dyDescent="0.2">
      <c r="D250" s="54"/>
      <c r="E250" s="54"/>
      <c r="F250" s="54"/>
    </row>
    <row r="251" spans="4:6" x14ac:dyDescent="0.2">
      <c r="D251" s="54"/>
      <c r="E251" s="54"/>
      <c r="F251" s="54"/>
    </row>
    <row r="252" spans="4:6" x14ac:dyDescent="0.2">
      <c r="D252" s="54"/>
      <c r="E252" s="54"/>
      <c r="F252" s="54"/>
    </row>
    <row r="253" spans="4:6" x14ac:dyDescent="0.2">
      <c r="D253" s="54"/>
      <c r="E253" s="54"/>
      <c r="F253" s="54"/>
    </row>
    <row r="254" spans="4:6" x14ac:dyDescent="0.2">
      <c r="D254" s="54"/>
      <c r="E254" s="54"/>
      <c r="F254" s="54"/>
    </row>
    <row r="255" spans="4:6" x14ac:dyDescent="0.2">
      <c r="D255" s="54"/>
      <c r="E255" s="54"/>
      <c r="F255" s="54"/>
    </row>
  </sheetData>
  <sheetProtection algorithmName="SHA-512" hashValue="UEbDUdgxwOqjbGxEJq1T7FKFUWQ8XVHLIHEs2CuqRJ02N33UvfCZKtOspbGf3a3SNG8CswSWhOm+eUsTseA4sA==" saltValue="KnRD6D82IoJgUxqkaNEOOQ==" spinCount="100000" sheet="1" selectLockedCells="1"/>
  <mergeCells count="38">
    <mergeCell ref="Q3:R7"/>
    <mergeCell ref="Q8:Q10"/>
    <mergeCell ref="R8:R10"/>
    <mergeCell ref="AC3:AC10"/>
    <mergeCell ref="U8:U10"/>
    <mergeCell ref="V8:V10"/>
    <mergeCell ref="T3:V7"/>
    <mergeCell ref="S3:S7"/>
    <mergeCell ref="T8:T10"/>
    <mergeCell ref="W3:W10"/>
    <mergeCell ref="AB3:AB10"/>
    <mergeCell ref="Y3:AA7"/>
    <mergeCell ref="Y8:Y10"/>
    <mergeCell ref="Z8:Z10"/>
    <mergeCell ref="AA8:AA10"/>
    <mergeCell ref="X3:X7"/>
    <mergeCell ref="A28:G28"/>
    <mergeCell ref="A8:A10"/>
    <mergeCell ref="B8:B10"/>
    <mergeCell ref="C8:C10"/>
    <mergeCell ref="D8:D10"/>
    <mergeCell ref="F3:F10"/>
    <mergeCell ref="G3:G10"/>
    <mergeCell ref="A3:B7"/>
    <mergeCell ref="C3:D7"/>
    <mergeCell ref="M3:N7"/>
    <mergeCell ref="M8:M10"/>
    <mergeCell ref="N8:N10"/>
    <mergeCell ref="O3:P7"/>
    <mergeCell ref="O8:O10"/>
    <mergeCell ref="P8:P10"/>
    <mergeCell ref="L3:L10"/>
    <mergeCell ref="E3:E10"/>
    <mergeCell ref="K3:K10"/>
    <mergeCell ref="H3:J8"/>
    <mergeCell ref="H9:H10"/>
    <mergeCell ref="I9:I10"/>
    <mergeCell ref="J9:J10"/>
  </mergeCells>
  <phoneticPr fontId="21" type="noConversion"/>
  <pageMargins left="0.19685039370078741" right="0.19685039370078741" top="0.39370078740157483" bottom="0.39370078740157483" header="0.11811023622047245" footer="0.11811023622047245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Klokkeslett!$A$2:$A$97</xm:f>
          </x14:formula1>
          <xm:sqref>D11:D27</xm:sqref>
        </x14:dataValidation>
        <x14:dataValidation type="list" allowBlank="1" showInputMessage="1" showErrorMessage="1" errorTitle="Bruk rullgardin" error="Korrekt klokkeslett må fylles ut.">
          <x14:formula1>
            <xm:f>Klokkeslett!$A$2:$A$97</xm:f>
          </x14:formula1>
          <xm:sqref>B11:B27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workbookViewId="0">
      <selection activeCell="E88" sqref="E88"/>
    </sheetView>
  </sheetViews>
  <sheetFormatPr baseColWidth="10" defaultRowHeight="15" x14ac:dyDescent="0.25"/>
  <sheetData>
    <row r="1" spans="1:1" x14ac:dyDescent="0.25">
      <c r="A1" t="s">
        <v>106</v>
      </c>
    </row>
    <row r="2" spans="1:1" x14ac:dyDescent="0.25">
      <c r="A2" s="98">
        <v>0</v>
      </c>
    </row>
    <row r="3" spans="1:1" x14ac:dyDescent="0.25">
      <c r="A3" s="98">
        <v>1.0416666666666666E-2</v>
      </c>
    </row>
    <row r="4" spans="1:1" x14ac:dyDescent="0.25">
      <c r="A4" s="98">
        <v>2.0833333333333332E-2</v>
      </c>
    </row>
    <row r="5" spans="1:1" x14ac:dyDescent="0.25">
      <c r="A5" s="98">
        <v>3.125E-2</v>
      </c>
    </row>
    <row r="6" spans="1:1" x14ac:dyDescent="0.25">
      <c r="A6" s="98">
        <v>4.1666666666666664E-2</v>
      </c>
    </row>
    <row r="7" spans="1:1" x14ac:dyDescent="0.25">
      <c r="A7" s="98">
        <v>5.2083333333333336E-2</v>
      </c>
    </row>
    <row r="8" spans="1:1" x14ac:dyDescent="0.25">
      <c r="A8" s="98">
        <v>6.25E-2</v>
      </c>
    </row>
    <row r="9" spans="1:1" x14ac:dyDescent="0.25">
      <c r="A9" s="98">
        <v>7.2916666666666671E-2</v>
      </c>
    </row>
    <row r="10" spans="1:1" x14ac:dyDescent="0.25">
      <c r="A10" s="98">
        <v>8.3333333333333329E-2</v>
      </c>
    </row>
    <row r="11" spans="1:1" x14ac:dyDescent="0.25">
      <c r="A11" s="98">
        <v>9.375E-2</v>
      </c>
    </row>
    <row r="12" spans="1:1" x14ac:dyDescent="0.25">
      <c r="A12" s="98">
        <v>0.10416666666666667</v>
      </c>
    </row>
    <row r="13" spans="1:1" x14ac:dyDescent="0.25">
      <c r="A13" s="98">
        <v>0.11458333333333333</v>
      </c>
    </row>
    <row r="14" spans="1:1" x14ac:dyDescent="0.25">
      <c r="A14" s="98">
        <v>0.125</v>
      </c>
    </row>
    <row r="15" spans="1:1" x14ac:dyDescent="0.25">
      <c r="A15" s="98">
        <v>0.13541666666666666</v>
      </c>
    </row>
    <row r="16" spans="1:1" x14ac:dyDescent="0.25">
      <c r="A16" s="98">
        <v>0.14583333333333334</v>
      </c>
    </row>
    <row r="17" spans="1:1" x14ac:dyDescent="0.25">
      <c r="A17" s="98">
        <v>0.15625</v>
      </c>
    </row>
    <row r="18" spans="1:1" x14ac:dyDescent="0.25">
      <c r="A18" s="98">
        <v>0.16666666666666666</v>
      </c>
    </row>
    <row r="19" spans="1:1" x14ac:dyDescent="0.25">
      <c r="A19" s="98">
        <v>0.17708333333333334</v>
      </c>
    </row>
    <row r="20" spans="1:1" x14ac:dyDescent="0.25">
      <c r="A20" s="98">
        <v>0.1875</v>
      </c>
    </row>
    <row r="21" spans="1:1" x14ac:dyDescent="0.25">
      <c r="A21" s="98">
        <v>0.19791666666666666</v>
      </c>
    </row>
    <row r="22" spans="1:1" x14ac:dyDescent="0.25">
      <c r="A22" s="98">
        <v>0.20833333333333334</v>
      </c>
    </row>
    <row r="23" spans="1:1" x14ac:dyDescent="0.25">
      <c r="A23" s="98">
        <v>0.21875</v>
      </c>
    </row>
    <row r="24" spans="1:1" x14ac:dyDescent="0.25">
      <c r="A24" s="98">
        <v>0.22916666666666666</v>
      </c>
    </row>
    <row r="25" spans="1:1" x14ac:dyDescent="0.25">
      <c r="A25" s="98">
        <v>0.23958333333333334</v>
      </c>
    </row>
    <row r="26" spans="1:1" x14ac:dyDescent="0.25">
      <c r="A26" s="98">
        <v>0.25</v>
      </c>
    </row>
    <row r="27" spans="1:1" x14ac:dyDescent="0.25">
      <c r="A27" s="98">
        <v>0.26041666666666669</v>
      </c>
    </row>
    <row r="28" spans="1:1" x14ac:dyDescent="0.25">
      <c r="A28" s="98">
        <v>0.27083333333333331</v>
      </c>
    </row>
    <row r="29" spans="1:1" x14ac:dyDescent="0.25">
      <c r="A29" s="98">
        <v>0.28125</v>
      </c>
    </row>
    <row r="30" spans="1:1" x14ac:dyDescent="0.25">
      <c r="A30" s="98">
        <v>0.29166666666666669</v>
      </c>
    </row>
    <row r="31" spans="1:1" x14ac:dyDescent="0.25">
      <c r="A31" s="98">
        <v>0.30208333333333331</v>
      </c>
    </row>
    <row r="32" spans="1:1" x14ac:dyDescent="0.25">
      <c r="A32" s="98">
        <v>0.3125</v>
      </c>
    </row>
    <row r="33" spans="1:1" x14ac:dyDescent="0.25">
      <c r="A33" s="98">
        <v>0.32291666666666669</v>
      </c>
    </row>
    <row r="34" spans="1:1" x14ac:dyDescent="0.25">
      <c r="A34" s="98">
        <v>0.33333333333333331</v>
      </c>
    </row>
    <row r="35" spans="1:1" x14ac:dyDescent="0.25">
      <c r="A35" s="98">
        <v>0.34375</v>
      </c>
    </row>
    <row r="36" spans="1:1" x14ac:dyDescent="0.25">
      <c r="A36" s="98">
        <v>0.35416666666666669</v>
      </c>
    </row>
    <row r="37" spans="1:1" x14ac:dyDescent="0.25">
      <c r="A37" s="98">
        <v>0.36458333333333331</v>
      </c>
    </row>
    <row r="38" spans="1:1" x14ac:dyDescent="0.25">
      <c r="A38" s="98">
        <v>0.375</v>
      </c>
    </row>
    <row r="39" spans="1:1" x14ac:dyDescent="0.25">
      <c r="A39" s="98">
        <v>0.38541666666666669</v>
      </c>
    </row>
    <row r="40" spans="1:1" x14ac:dyDescent="0.25">
      <c r="A40" s="98">
        <v>0.39583333333333331</v>
      </c>
    </row>
    <row r="41" spans="1:1" x14ac:dyDescent="0.25">
      <c r="A41" s="98">
        <v>0.40625</v>
      </c>
    </row>
    <row r="42" spans="1:1" x14ac:dyDescent="0.25">
      <c r="A42" s="98">
        <v>0.41666666666666669</v>
      </c>
    </row>
    <row r="43" spans="1:1" x14ac:dyDescent="0.25">
      <c r="A43" s="98">
        <v>0.42708333333333331</v>
      </c>
    </row>
    <row r="44" spans="1:1" x14ac:dyDescent="0.25">
      <c r="A44" s="98">
        <v>0.4375</v>
      </c>
    </row>
    <row r="45" spans="1:1" x14ac:dyDescent="0.25">
      <c r="A45" s="98">
        <v>0.44791666666666669</v>
      </c>
    </row>
    <row r="46" spans="1:1" x14ac:dyDescent="0.25">
      <c r="A46" s="98">
        <v>0.45833333333333331</v>
      </c>
    </row>
    <row r="47" spans="1:1" x14ac:dyDescent="0.25">
      <c r="A47" s="98">
        <v>0.46875</v>
      </c>
    </row>
    <row r="48" spans="1:1" x14ac:dyDescent="0.25">
      <c r="A48" s="98">
        <v>0.47916666666666669</v>
      </c>
    </row>
    <row r="49" spans="1:1" x14ac:dyDescent="0.25">
      <c r="A49" s="98">
        <v>0.48958333333333331</v>
      </c>
    </row>
    <row r="50" spans="1:1" x14ac:dyDescent="0.25">
      <c r="A50" s="98">
        <v>0.5</v>
      </c>
    </row>
    <row r="51" spans="1:1" x14ac:dyDescent="0.25">
      <c r="A51" s="98">
        <v>0.51041666666666663</v>
      </c>
    </row>
    <row r="52" spans="1:1" x14ac:dyDescent="0.25">
      <c r="A52" s="98">
        <v>0.52083333333333337</v>
      </c>
    </row>
    <row r="53" spans="1:1" x14ac:dyDescent="0.25">
      <c r="A53" s="98">
        <v>0.53125</v>
      </c>
    </row>
    <row r="54" spans="1:1" x14ac:dyDescent="0.25">
      <c r="A54" s="98">
        <v>0.54166666666666663</v>
      </c>
    </row>
    <row r="55" spans="1:1" x14ac:dyDescent="0.25">
      <c r="A55" s="98">
        <v>0.55208333333333337</v>
      </c>
    </row>
    <row r="56" spans="1:1" x14ac:dyDescent="0.25">
      <c r="A56" s="98">
        <v>0.5625</v>
      </c>
    </row>
    <row r="57" spans="1:1" x14ac:dyDescent="0.25">
      <c r="A57" s="98">
        <v>0.57291666666666663</v>
      </c>
    </row>
    <row r="58" spans="1:1" x14ac:dyDescent="0.25">
      <c r="A58" s="98">
        <v>0.58333333333333337</v>
      </c>
    </row>
    <row r="59" spans="1:1" x14ac:dyDescent="0.25">
      <c r="A59" s="98">
        <v>0.59375</v>
      </c>
    </row>
    <row r="60" spans="1:1" x14ac:dyDescent="0.25">
      <c r="A60" s="98">
        <v>0.60416666666666663</v>
      </c>
    </row>
    <row r="61" spans="1:1" x14ac:dyDescent="0.25">
      <c r="A61" s="98">
        <v>0.61458333333333337</v>
      </c>
    </row>
    <row r="62" spans="1:1" x14ac:dyDescent="0.25">
      <c r="A62" s="98">
        <v>0.625</v>
      </c>
    </row>
    <row r="63" spans="1:1" x14ac:dyDescent="0.25">
      <c r="A63" s="98">
        <v>0.63541666666666663</v>
      </c>
    </row>
    <row r="64" spans="1:1" x14ac:dyDescent="0.25">
      <c r="A64" s="98">
        <v>0.64583333333333337</v>
      </c>
    </row>
    <row r="65" spans="1:1" x14ac:dyDescent="0.25">
      <c r="A65" s="98">
        <v>0.65625</v>
      </c>
    </row>
    <row r="66" spans="1:1" x14ac:dyDescent="0.25">
      <c r="A66" s="98">
        <v>0.66666666666666663</v>
      </c>
    </row>
    <row r="67" spans="1:1" x14ac:dyDescent="0.25">
      <c r="A67" s="98">
        <v>0.67708333333333337</v>
      </c>
    </row>
    <row r="68" spans="1:1" x14ac:dyDescent="0.25">
      <c r="A68" s="98">
        <v>0.6875</v>
      </c>
    </row>
    <row r="69" spans="1:1" x14ac:dyDescent="0.25">
      <c r="A69" s="98">
        <v>0.69791666666666663</v>
      </c>
    </row>
    <row r="70" spans="1:1" x14ac:dyDescent="0.25">
      <c r="A70" s="98">
        <v>0.70833333333333337</v>
      </c>
    </row>
    <row r="71" spans="1:1" x14ac:dyDescent="0.25">
      <c r="A71" s="98">
        <v>0.71875</v>
      </c>
    </row>
    <row r="72" spans="1:1" x14ac:dyDescent="0.25">
      <c r="A72" s="98">
        <v>0.72916666666666663</v>
      </c>
    </row>
    <row r="73" spans="1:1" x14ac:dyDescent="0.25">
      <c r="A73" s="98">
        <v>0.73958333333333337</v>
      </c>
    </row>
    <row r="74" spans="1:1" x14ac:dyDescent="0.25">
      <c r="A74" s="98">
        <v>0.75</v>
      </c>
    </row>
    <row r="75" spans="1:1" x14ac:dyDescent="0.25">
      <c r="A75" s="98">
        <v>0.76041666666666663</v>
      </c>
    </row>
    <row r="76" spans="1:1" x14ac:dyDescent="0.25">
      <c r="A76" s="98">
        <v>0.77083333333333337</v>
      </c>
    </row>
    <row r="77" spans="1:1" x14ac:dyDescent="0.25">
      <c r="A77" s="98">
        <v>0.78125</v>
      </c>
    </row>
    <row r="78" spans="1:1" x14ac:dyDescent="0.25">
      <c r="A78" s="98">
        <v>0.79166666666666663</v>
      </c>
    </row>
    <row r="79" spans="1:1" x14ac:dyDescent="0.25">
      <c r="A79" s="98">
        <v>0.80208333333333337</v>
      </c>
    </row>
    <row r="80" spans="1:1" x14ac:dyDescent="0.25">
      <c r="A80" s="98">
        <v>6.25E-2</v>
      </c>
    </row>
    <row r="81" spans="1:1" x14ac:dyDescent="0.25">
      <c r="A81" s="98">
        <v>0.82291666666666663</v>
      </c>
    </row>
    <row r="82" spans="1:1" x14ac:dyDescent="0.25">
      <c r="A82" s="98">
        <v>0.83333333333333337</v>
      </c>
    </row>
    <row r="83" spans="1:1" x14ac:dyDescent="0.25">
      <c r="A83" s="98">
        <v>0.84375</v>
      </c>
    </row>
    <row r="84" spans="1:1" x14ac:dyDescent="0.25">
      <c r="A84" s="98">
        <v>0.85416666666666663</v>
      </c>
    </row>
    <row r="85" spans="1:1" x14ac:dyDescent="0.25">
      <c r="A85" s="98">
        <v>0.86458333333333337</v>
      </c>
    </row>
    <row r="86" spans="1:1" x14ac:dyDescent="0.25">
      <c r="A86" s="98">
        <v>0.875</v>
      </c>
    </row>
    <row r="87" spans="1:1" x14ac:dyDescent="0.25">
      <c r="A87" s="98">
        <v>0.88541666666666663</v>
      </c>
    </row>
    <row r="88" spans="1:1" x14ac:dyDescent="0.25">
      <c r="A88" s="98">
        <v>0.89583333333333337</v>
      </c>
    </row>
    <row r="89" spans="1:1" x14ac:dyDescent="0.25">
      <c r="A89" s="98">
        <v>0.90625</v>
      </c>
    </row>
    <row r="90" spans="1:1" x14ac:dyDescent="0.25">
      <c r="A90" s="98">
        <v>0.91666666666666663</v>
      </c>
    </row>
    <row r="91" spans="1:1" x14ac:dyDescent="0.25">
      <c r="A91" s="98">
        <v>0.92708333333333337</v>
      </c>
    </row>
    <row r="92" spans="1:1" x14ac:dyDescent="0.25">
      <c r="A92" s="98">
        <v>0.9375</v>
      </c>
    </row>
    <row r="93" spans="1:1" x14ac:dyDescent="0.25">
      <c r="A93" s="98">
        <v>0.94791666666666663</v>
      </c>
    </row>
    <row r="94" spans="1:1" x14ac:dyDescent="0.25">
      <c r="A94" s="98">
        <v>0.95833333333333337</v>
      </c>
    </row>
    <row r="95" spans="1:1" x14ac:dyDescent="0.25">
      <c r="A95" s="98">
        <v>0.96875</v>
      </c>
    </row>
    <row r="96" spans="1:1" x14ac:dyDescent="0.25">
      <c r="A96" s="98">
        <v>0.97916666666666663</v>
      </c>
    </row>
    <row r="97" spans="1:1" x14ac:dyDescent="0.25">
      <c r="A97" s="98">
        <v>0.98958333333333337</v>
      </c>
    </row>
    <row r="98" spans="1:1" x14ac:dyDescent="0.25">
      <c r="A98" s="98"/>
    </row>
    <row r="99" spans="1:1" x14ac:dyDescent="0.25">
      <c r="A99" s="98"/>
    </row>
    <row r="100" spans="1:1" x14ac:dyDescent="0.25">
      <c r="A100" s="98"/>
    </row>
    <row r="101" spans="1:1" x14ac:dyDescent="0.25">
      <c r="A101" s="98"/>
    </row>
    <row r="102" spans="1:1" x14ac:dyDescent="0.25">
      <c r="A102" s="98"/>
    </row>
    <row r="103" spans="1:1" x14ac:dyDescent="0.25">
      <c r="A103" s="98"/>
    </row>
    <row r="104" spans="1:1" x14ac:dyDescent="0.25">
      <c r="A104" s="98"/>
    </row>
    <row r="105" spans="1:1" x14ac:dyDescent="0.25">
      <c r="A105" s="98"/>
    </row>
    <row r="106" spans="1:1" x14ac:dyDescent="0.25">
      <c r="A106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Enkeltreise</vt:lpstr>
      <vt:lpstr>Flere reiser side 1</vt:lpstr>
      <vt:lpstr>Flere reiser side 2</vt:lpstr>
      <vt:lpstr>Klokkeslett</vt:lpstr>
    </vt:vector>
  </TitlesOfParts>
  <Company>Den Digitale Østregionen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Ordahl, Sven</dc:creator>
  <cp:lastModifiedBy>Fosse, Lasse</cp:lastModifiedBy>
  <cp:lastPrinted>2018-09-17T08:44:28Z</cp:lastPrinted>
  <dcterms:created xsi:type="dcterms:W3CDTF">2011-10-06T08:42:33Z</dcterms:created>
  <dcterms:modified xsi:type="dcterms:W3CDTF">2019-04-04T13:09:50Z</dcterms:modified>
</cp:coreProperties>
</file>